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pikes-my.sharepoint.com/personal/jparsons_pikes_org/Documents/Desktop/"/>
    </mc:Choice>
  </mc:AlternateContent>
  <xr:revisionPtr revIDLastSave="0" documentId="8_{E6091079-B79F-4E06-9E36-C289BE67F409}" xr6:coauthVersionLast="47" xr6:coauthVersionMax="47" xr10:uidLastSave="{00000000-0000-0000-0000-000000000000}"/>
  <bookViews>
    <workbookView xWindow="3915" yWindow="1380" windowWidth="21600" windowHeight="14040" xr2:uid="{F4271076-1D7F-4BD7-9127-CD1D589CA0FE}"/>
  </bookViews>
  <sheets>
    <sheet name="2026-27" sheetId="1" r:id="rId1"/>
    <sheet name="Expense Log" sheetId="2" r:id="rId2"/>
  </sheets>
  <externalReferences>
    <externalReference r:id="rId3"/>
    <externalReference r:id="rId4"/>
  </externalReferences>
  <definedNames>
    <definedName name="Administrative_Expenses" localSheetId="1">[1]Resources!$C$30:$C$49</definedName>
    <definedName name="Administrative_Expenses">#REF!</definedName>
    <definedName name="Chapter_Operations" localSheetId="1">[1]Resources!$C$5:$C$27</definedName>
    <definedName name="Chapter_Operations">#REF!</definedName>
    <definedName name="Dates" localSheetId="1">OFFSET('[2]Automatic Chart Updates'!$A$2,0,0,COUNTA('[2]Automatic Chart Updates'!$A:$A)-1,1)</definedName>
    <definedName name="Dates">OFFSET(#REF!,0,0,COUNTA(#REF!)-1,1)</definedName>
    <definedName name="Housing" localSheetId="1">[1]Resources!$C$52:$C$57</definedName>
    <definedName name="Housing">#REF!</definedName>
    <definedName name="IncomeType" localSheetId="0">'2026-27'!#REF!</definedName>
    <definedName name="Kitchen" localSheetId="1">[1]Resources!$C$61:$C$66</definedName>
    <definedName name="Kitchen">#REF!</definedName>
    <definedName name="MemberCharge" localSheetId="1">'[1]2. Fee Structure'!$B$11:$C$15</definedName>
    <definedName name="MemberCharge">#REF!</definedName>
    <definedName name="MemberName" localSheetId="1">'[1]3. Roster'!$B$10:$B$169</definedName>
    <definedName name="MemberName">#REF!</definedName>
    <definedName name="MemberType" localSheetId="1">'[1]2. Fee Structure'!$B$11:$B$12</definedName>
    <definedName name="MemberType">#REF!</definedName>
    <definedName name="Metric1" localSheetId="1">OFFSET('[2]Dynamic Dashboard'!$S$5,0,MATCH('[2]Dynamic Dashboard'!$Y$14,'[2]Dynamic Dashboard'!$S$4:$AF$4,0)-1,6,1)</definedName>
    <definedName name="Metric1">OFFSET(#REF!,0,MATCH(#REF!,#REF!,0)-1,6,1)</definedName>
    <definedName name="Metric2" localSheetId="1">OFFSET('[2]Dynamic Dashboard'!$S$5,0,MATCH('[2]Dynamic Dashboard'!$AB$14,'[2]Dynamic Dashboard'!$S$4:$AF$4,0)-1,6,1)</definedName>
    <definedName name="Metric2">OFFSET(#REF!,0,MATCH(#REF!,#REF!,0)-1,6,1)</definedName>
    <definedName name="_xlnm.Print_Titles" localSheetId="1">'Expense Log'!$5:$5</definedName>
    <definedName name="Revenue" localSheetId="1">OFFSET('[2]Custom Pacing Chart'!$C$1,1,0,COUNTIF('[2]Custom Pacing Chart'!$C:$C,"&gt;0"),1)</definedName>
    <definedName name="Revenue">OFFSET(#REF!,1,0,COUNTIF(#REF!,"&gt;0"),1)</definedName>
    <definedName name="scrollx" localSheetId="1">OFFSET('[2]Scroll &amp; Zoom Charts'!$B$3,'[2]Scroll &amp; Zoom Charts'!$D$18,0,'[2]Scroll &amp; Zoom Charts'!$D$17,1)</definedName>
    <definedName name="scrollx">OFFSET(#REF!,#REF!,0,#REF!,1)</definedName>
    <definedName name="scrolly" localSheetId="1">OFFSET('[2]Scroll &amp; Zoom Charts'!$C$3,'[2]Scroll &amp; Zoom Charts'!$D$18,0,'[2]Scroll &amp; Zoom Charts'!$D$17,1)</definedName>
    <definedName name="scrolly">OFFSET(#REF!,#REF!,0,#REF!,1)</definedName>
    <definedName name="scrolly2" localSheetId="1">OFFSET('[2]Scroll &amp; Zoom Charts'!$E$3,'[2]Scroll &amp; Zoom Charts'!$D$18,0,'[2]Scroll &amp; Zoom Charts'!$D$17,1)</definedName>
    <definedName name="scrolly2">OFFSET(#REF!,#REF!,0,#REF!,1)</definedName>
    <definedName name="Temperatures" localSheetId="1">OFFSET('[2]Automatic Chart Updates'!$B$2,0,0,COUNTA('[2]Automatic Chart Updates'!$B:$B)-1,1)</definedName>
    <definedName name="Temperatures">OFFSET(#REF!,0,0,COUNTA(#REF!)-1,1)</definedName>
    <definedName name="YesNo" localSheetId="1">'[1]2. Fee Structure'!$E$25:$E$26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6" i="1" l="1"/>
  <c r="H27" i="1"/>
  <c r="H28" i="1"/>
  <c r="H29" i="1"/>
  <c r="E14" i="1"/>
  <c r="H14" i="1" s="1"/>
  <c r="E13" i="1"/>
  <c r="H13" i="1" s="1"/>
  <c r="E200" i="2"/>
  <c r="H19" i="1" l="1"/>
  <c r="H20" i="1"/>
  <c r="H21" i="1"/>
  <c r="H22" i="1"/>
  <c r="E8" i="1"/>
  <c r="E7" i="1"/>
  <c r="G15" i="1"/>
  <c r="E33" i="1"/>
  <c r="H33" i="1" s="1"/>
  <c r="H32" i="1"/>
  <c r="H31" i="1"/>
  <c r="H30" i="1"/>
  <c r="H24" i="1"/>
  <c r="H23" i="1"/>
  <c r="H18" i="1"/>
  <c r="G33" i="1" l="1"/>
  <c r="G35" i="1" s="1"/>
  <c r="E11" i="1"/>
  <c r="H11" i="1" s="1"/>
  <c r="H8" i="1"/>
  <c r="E10" i="1" l="1"/>
  <c r="H10" i="1" s="1"/>
  <c r="E15" i="1" l="1"/>
  <c r="E35" i="1" s="1"/>
  <c r="H7" i="1"/>
  <c r="T7" i="1"/>
  <c r="T6" i="1" l="1"/>
  <c r="T8" i="1" s="1"/>
  <c r="H15" i="1"/>
</calcChain>
</file>

<file path=xl/sharedStrings.xml><?xml version="1.0" encoding="utf-8"?>
<sst xmlns="http://schemas.openxmlformats.org/spreadsheetml/2006/main" count="46" uniqueCount="42">
  <si>
    <t>Number</t>
  </si>
  <si>
    <t>Amount</t>
  </si>
  <si>
    <t>Budgeted</t>
  </si>
  <si>
    <t>Actual</t>
  </si>
  <si>
    <t>YTD %</t>
  </si>
  <si>
    <t>Billed</t>
  </si>
  <si>
    <t>Collected</t>
  </si>
  <si>
    <t>Difference</t>
  </si>
  <si>
    <t>Total Income</t>
  </si>
  <si>
    <t>Total Expenses</t>
  </si>
  <si>
    <t>Net Profit/Loss</t>
  </si>
  <si>
    <t>Utilities</t>
  </si>
  <si>
    <t>Wages/Salary &amp; Bonuses</t>
  </si>
  <si>
    <t>Payroll Taxes &amp; Expenses</t>
  </si>
  <si>
    <t>Equipment Repair and Service</t>
  </si>
  <si>
    <t>Food</t>
  </si>
  <si>
    <t>Rental Income</t>
  </si>
  <si>
    <t>Parlor Fee Income</t>
  </si>
  <si>
    <t>Miscellaneous Income</t>
  </si>
  <si>
    <t>Parking Income</t>
  </si>
  <si>
    <t>Single Room</t>
  </si>
  <si>
    <t>Double Room</t>
  </si>
  <si>
    <t>Debt Service</t>
  </si>
  <si>
    <t>Property Insurance</t>
  </si>
  <si>
    <t>Property Taxes</t>
  </si>
  <si>
    <t>Licensing &amp; Permits</t>
  </si>
  <si>
    <t>Management Fees</t>
  </si>
  <si>
    <t>Repairs and Maintenance</t>
  </si>
  <si>
    <t>Professional Fees &amp; Services</t>
  </si>
  <si>
    <t>Technology Fees</t>
  </si>
  <si>
    <t>Miscellaneous</t>
  </si>
  <si>
    <t>Date</t>
  </si>
  <si>
    <t>Budget Category</t>
  </si>
  <si>
    <t>Description</t>
  </si>
  <si>
    <t>Total</t>
  </si>
  <si>
    <t>Check/Ref #</t>
  </si>
  <si>
    <t>Income</t>
  </si>
  <si>
    <t>Food Service Income</t>
  </si>
  <si>
    <t>In-House Plans</t>
  </si>
  <si>
    <t>Out-of-House Plans</t>
  </si>
  <si>
    <t>Expenses</t>
  </si>
  <si>
    <t>Kitchen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</si>
</sst>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m/d/yy;@"/>
    <numFmt numFmtId="166" formatCode="mm/dd/yy;@"/>
  </numFmts>
  <fonts count="9" x14ac:knownFonts="1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sz val="11"/>
      <name val="Georgia"/>
      <family val="1"/>
      <scheme val="minor"/>
    </font>
    <font>
      <b/>
      <sz val="11"/>
      <name val="Georgia"/>
      <family val="1"/>
      <scheme val="minor"/>
    </font>
    <font>
      <b/>
      <sz val="8"/>
      <name val="Verdana"/>
      <family val="2"/>
    </font>
    <font>
      <b/>
      <sz val="10"/>
      <color theme="0"/>
      <name val="Franklin Gothic Book"/>
      <family val="2"/>
    </font>
    <font>
      <b/>
      <sz val="10"/>
      <name val="Franklin Gothic Book"/>
      <family val="2"/>
    </font>
    <font>
      <sz val="10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ck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ck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ck">
        <color indexed="64"/>
      </right>
      <top style="dashed">
        <color indexed="64"/>
      </top>
      <bottom/>
      <diagonal/>
    </border>
    <border>
      <left/>
      <right style="thick">
        <color indexed="64"/>
      </right>
      <top/>
      <bottom style="dashed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dash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8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5" fontId="2" fillId="0" borderId="0" xfId="1" applyNumberFormat="1" applyFont="1" applyAlignment="1">
      <alignment horizontal="center" vertical="center"/>
    </xf>
    <xf numFmtId="44" fontId="2" fillId="0" borderId="0" xfId="1" applyNumberFormat="1" applyFont="1" applyAlignment="1">
      <alignment horizontal="center" vertical="center"/>
    </xf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8" fontId="7" fillId="0" borderId="0" xfId="0" applyNumberFormat="1" applyFont="1" applyAlignment="1">
      <alignment horizontal="center" vertical="center"/>
    </xf>
    <xf numFmtId="0" fontId="8" fillId="4" borderId="3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4" borderId="6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49" fontId="8" fillId="4" borderId="10" xfId="0" applyNumberFormat="1" applyFont="1" applyFill="1" applyBorder="1" applyAlignment="1">
      <alignment horizontal="left" vertical="center" indent="2"/>
    </xf>
    <xf numFmtId="0" fontId="8" fillId="4" borderId="11" xfId="0" applyFont="1" applyFill="1" applyBorder="1" applyAlignment="1">
      <alignment horizontal="center" vertical="center"/>
    </xf>
    <xf numFmtId="44" fontId="8" fillId="4" borderId="11" xfId="0" applyNumberFormat="1" applyFont="1" applyFill="1" applyBorder="1" applyAlignment="1">
      <alignment horizontal="left" vertical="center"/>
    </xf>
    <xf numFmtId="44" fontId="8" fillId="4" borderId="12" xfId="0" applyNumberFormat="1" applyFont="1" applyFill="1" applyBorder="1" applyAlignment="1">
      <alignment horizontal="left" vertical="center"/>
    </xf>
    <xf numFmtId="44" fontId="8" fillId="4" borderId="10" xfId="0" applyNumberFormat="1" applyFont="1" applyFill="1" applyBorder="1" applyAlignment="1">
      <alignment horizontal="left" vertical="center"/>
    </xf>
    <xf numFmtId="10" fontId="8" fillId="4" borderId="12" xfId="0" applyNumberFormat="1" applyFont="1" applyFill="1" applyBorder="1" applyAlignment="1">
      <alignment vertical="center"/>
    </xf>
    <xf numFmtId="0" fontId="8" fillId="4" borderId="10" xfId="0" applyFont="1" applyFill="1" applyBorder="1" applyAlignment="1">
      <alignment horizontal="left" vertical="center"/>
    </xf>
    <xf numFmtId="0" fontId="8" fillId="4" borderId="32" xfId="0" applyFont="1" applyFill="1" applyBorder="1" applyAlignment="1">
      <alignment horizontal="center" vertical="center"/>
    </xf>
    <xf numFmtId="44" fontId="8" fillId="4" borderId="32" xfId="0" applyNumberFormat="1" applyFont="1" applyFill="1" applyBorder="1" applyAlignment="1">
      <alignment horizontal="left" vertical="center"/>
    </xf>
    <xf numFmtId="44" fontId="8" fillId="4" borderId="33" xfId="0" applyNumberFormat="1" applyFont="1" applyFill="1" applyBorder="1" applyAlignment="1">
      <alignment horizontal="left" vertical="center"/>
    </xf>
    <xf numFmtId="10" fontId="8" fillId="4" borderId="33" xfId="0" applyNumberFormat="1" applyFont="1" applyFill="1" applyBorder="1" applyAlignment="1">
      <alignment vertical="center"/>
    </xf>
    <xf numFmtId="49" fontId="8" fillId="4" borderId="30" xfId="0" applyNumberFormat="1" applyFont="1" applyFill="1" applyBorder="1" applyAlignment="1">
      <alignment horizontal="left" vertical="center" indent="2"/>
    </xf>
    <xf numFmtId="0" fontId="6" fillId="2" borderId="15" xfId="0" applyFont="1" applyFill="1" applyBorder="1" applyAlignment="1">
      <alignment vertical="center"/>
    </xf>
    <xf numFmtId="0" fontId="6" fillId="2" borderId="16" xfId="0" applyFont="1" applyFill="1" applyBorder="1" applyAlignment="1">
      <alignment horizontal="center" vertical="center"/>
    </xf>
    <xf numFmtId="44" fontId="6" fillId="2" borderId="17" xfId="0" applyNumberFormat="1" applyFont="1" applyFill="1" applyBorder="1" applyAlignment="1">
      <alignment vertical="center"/>
    </xf>
    <xf numFmtId="44" fontId="6" fillId="2" borderId="18" xfId="0" applyNumberFormat="1" applyFont="1" applyFill="1" applyBorder="1" applyAlignment="1">
      <alignment horizontal="left" vertical="center"/>
    </xf>
    <xf numFmtId="8" fontId="7" fillId="0" borderId="0" xfId="0" applyNumberFormat="1" applyFont="1" applyAlignment="1">
      <alignment vertical="center"/>
    </xf>
    <xf numFmtId="44" fontId="6" fillId="2" borderId="19" xfId="0" applyNumberFormat="1" applyFont="1" applyFill="1" applyBorder="1" applyAlignment="1">
      <alignment horizontal="left" vertical="center"/>
    </xf>
    <xf numFmtId="10" fontId="6" fillId="2" borderId="18" xfId="0" applyNumberFormat="1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8" fontId="8" fillId="0" borderId="0" xfId="0" applyNumberFormat="1" applyFont="1" applyAlignment="1">
      <alignment vertical="center"/>
    </xf>
    <xf numFmtId="10" fontId="8" fillId="0" borderId="0" xfId="0" applyNumberFormat="1" applyFont="1" applyAlignment="1">
      <alignment vertical="center"/>
    </xf>
    <xf numFmtId="0" fontId="6" fillId="3" borderId="20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/>
    </xf>
    <xf numFmtId="0" fontId="6" fillId="3" borderId="22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center" vertical="center"/>
    </xf>
    <xf numFmtId="44" fontId="8" fillId="4" borderId="4" xfId="0" applyNumberFormat="1" applyFont="1" applyFill="1" applyBorder="1" applyAlignment="1">
      <alignment horizontal="left" vertical="center"/>
    </xf>
    <xf numFmtId="44" fontId="8" fillId="4" borderId="5" xfId="0" applyNumberFormat="1" applyFont="1" applyFill="1" applyBorder="1" applyAlignment="1">
      <alignment horizontal="left" vertical="center"/>
    </xf>
    <xf numFmtId="44" fontId="8" fillId="4" borderId="3" xfId="0" applyNumberFormat="1" applyFont="1" applyFill="1" applyBorder="1" applyAlignment="1">
      <alignment horizontal="left" vertical="center"/>
    </xf>
    <xf numFmtId="10" fontId="8" fillId="4" borderId="5" xfId="0" applyNumberFormat="1" applyFont="1" applyFill="1" applyBorder="1" applyAlignment="1">
      <alignment vertical="center"/>
    </xf>
    <xf numFmtId="0" fontId="8" fillId="4" borderId="29" xfId="0" applyFont="1" applyFill="1" applyBorder="1" applyAlignment="1">
      <alignment horizontal="center" vertical="center"/>
    </xf>
    <xf numFmtId="44" fontId="8" fillId="4" borderId="29" xfId="0" applyNumberFormat="1" applyFont="1" applyFill="1" applyBorder="1" applyAlignment="1">
      <alignment horizontal="left" vertical="center"/>
    </xf>
    <xf numFmtId="44" fontId="8" fillId="4" borderId="34" xfId="0" applyNumberFormat="1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 indent="2"/>
    </xf>
    <xf numFmtId="44" fontId="8" fillId="4" borderId="35" xfId="0" applyNumberFormat="1" applyFont="1" applyFill="1" applyBorder="1" applyAlignment="1">
      <alignment horizontal="left" vertical="center"/>
    </xf>
    <xf numFmtId="10" fontId="8" fillId="4" borderId="36" xfId="0" applyNumberFormat="1" applyFont="1" applyFill="1" applyBorder="1" applyAlignment="1">
      <alignment vertical="center"/>
    </xf>
    <xf numFmtId="8" fontId="6" fillId="2" borderId="17" xfId="0" applyNumberFormat="1" applyFont="1" applyFill="1" applyBorder="1" applyAlignment="1">
      <alignment vertical="center"/>
    </xf>
    <xf numFmtId="0" fontId="6" fillId="2" borderId="25" xfId="0" applyFont="1" applyFill="1" applyBorder="1" applyAlignment="1">
      <alignment vertical="center"/>
    </xf>
    <xf numFmtId="0" fontId="6" fillId="2" borderId="26" xfId="0" applyFont="1" applyFill="1" applyBorder="1" applyAlignment="1">
      <alignment horizontal="center" vertical="center"/>
    </xf>
    <xf numFmtId="8" fontId="6" fillId="2" borderId="26" xfId="0" applyNumberFormat="1" applyFont="1" applyFill="1" applyBorder="1" applyAlignment="1">
      <alignment vertical="center"/>
    </xf>
    <xf numFmtId="44" fontId="6" fillId="2" borderId="27" xfId="0" applyNumberFormat="1" applyFont="1" applyFill="1" applyBorder="1" applyAlignment="1">
      <alignment horizontal="left" vertical="center"/>
    </xf>
    <xf numFmtId="44" fontId="7" fillId="0" borderId="0" xfId="0" applyNumberFormat="1" applyFont="1" applyAlignment="1">
      <alignment vertical="center"/>
    </xf>
    <xf numFmtId="44" fontId="6" fillId="2" borderId="28" xfId="0" applyNumberFormat="1" applyFont="1" applyFill="1" applyBorder="1" applyAlignment="1">
      <alignment horizontal="left" vertical="center"/>
    </xf>
    <xf numFmtId="165" fontId="6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166" fontId="8" fillId="4" borderId="24" xfId="1" applyNumberFormat="1" applyFont="1" applyFill="1" applyBorder="1" applyAlignment="1" applyProtection="1">
      <alignment horizontal="center" vertical="center"/>
      <protection locked="0"/>
    </xf>
    <xf numFmtId="49" fontId="8" fillId="4" borderId="24" xfId="1" applyNumberFormat="1" applyFont="1" applyFill="1" applyBorder="1" applyAlignment="1" applyProtection="1">
      <alignment horizontal="center" vertical="center"/>
      <protection locked="0"/>
    </xf>
    <xf numFmtId="49" fontId="8" fillId="4" borderId="6" xfId="1" applyNumberFormat="1" applyFont="1" applyFill="1" applyBorder="1" applyAlignment="1" applyProtection="1">
      <alignment horizontal="center" vertical="center"/>
      <protection locked="0"/>
    </xf>
    <xf numFmtId="44" fontId="8" fillId="4" borderId="24" xfId="1" applyNumberFormat="1" applyFont="1" applyFill="1" applyBorder="1" applyAlignment="1" applyProtection="1">
      <alignment vertical="center"/>
      <protection locked="0"/>
    </xf>
    <xf numFmtId="0" fontId="8" fillId="4" borderId="23" xfId="1" applyFont="1" applyFill="1" applyBorder="1" applyAlignment="1" applyProtection="1">
      <alignment vertical="center"/>
      <protection locked="0"/>
    </xf>
    <xf numFmtId="166" fontId="8" fillId="4" borderId="8" xfId="1" applyNumberFormat="1" applyFont="1" applyFill="1" applyBorder="1" applyAlignment="1" applyProtection="1">
      <alignment horizontal="center" vertical="center"/>
      <protection locked="0"/>
    </xf>
    <xf numFmtId="49" fontId="8" fillId="4" borderId="8" xfId="1" applyNumberFormat="1" applyFont="1" applyFill="1" applyBorder="1" applyAlignment="1" applyProtection="1">
      <alignment horizontal="center" vertical="center"/>
      <protection locked="0"/>
    </xf>
    <xf numFmtId="49" fontId="8" fillId="4" borderId="10" xfId="1" applyNumberFormat="1" applyFont="1" applyFill="1" applyBorder="1" applyAlignment="1" applyProtection="1">
      <alignment horizontal="center" vertical="center"/>
      <protection locked="0"/>
    </xf>
    <xf numFmtId="44" fontId="8" fillId="4" borderId="8" xfId="1" applyNumberFormat="1" applyFont="1" applyFill="1" applyBorder="1" applyAlignment="1" applyProtection="1">
      <alignment vertical="center"/>
      <protection locked="0"/>
    </xf>
    <xf numFmtId="0" fontId="8" fillId="4" borderId="9" xfId="1" applyFont="1" applyFill="1" applyBorder="1" applyAlignment="1" applyProtection="1">
      <alignment vertical="center"/>
      <protection locked="0"/>
    </xf>
    <xf numFmtId="166" fontId="8" fillId="4" borderId="13" xfId="1" applyNumberFormat="1" applyFont="1" applyFill="1" applyBorder="1" applyAlignment="1" applyProtection="1">
      <alignment horizontal="center" vertical="center"/>
      <protection locked="0"/>
    </xf>
    <xf numFmtId="49" fontId="8" fillId="4" borderId="13" xfId="1" applyNumberFormat="1" applyFont="1" applyFill="1" applyBorder="1" applyAlignment="1" applyProtection="1">
      <alignment horizontal="center" vertical="center"/>
      <protection locked="0"/>
    </xf>
    <xf numFmtId="49" fontId="8" fillId="4" borderId="30" xfId="1" applyNumberFormat="1" applyFont="1" applyFill="1" applyBorder="1" applyAlignment="1" applyProtection="1">
      <alignment horizontal="center" vertical="center"/>
      <protection locked="0"/>
    </xf>
    <xf numFmtId="44" fontId="8" fillId="4" borderId="13" xfId="1" applyNumberFormat="1" applyFont="1" applyFill="1" applyBorder="1" applyAlignment="1" applyProtection="1">
      <alignment vertical="center"/>
      <protection locked="0"/>
    </xf>
    <xf numFmtId="0" fontId="8" fillId="4" borderId="14" xfId="1" applyFont="1" applyFill="1" applyBorder="1" applyAlignment="1" applyProtection="1">
      <alignment vertical="center"/>
      <protection locked="0"/>
    </xf>
    <xf numFmtId="165" fontId="6" fillId="2" borderId="15" xfId="1" applyNumberFormat="1" applyFont="1" applyFill="1" applyBorder="1" applyAlignment="1">
      <alignment horizontal="left" vertical="center"/>
    </xf>
    <xf numFmtId="44" fontId="6" fillId="2" borderId="16" xfId="1" applyNumberFormat="1" applyFont="1" applyFill="1" applyBorder="1" applyAlignment="1">
      <alignment horizontal="center" vertical="center"/>
    </xf>
    <xf numFmtId="44" fontId="6" fillId="2" borderId="16" xfId="1" applyNumberFormat="1" applyFont="1" applyFill="1" applyBorder="1" applyAlignment="1">
      <alignment vertical="center"/>
    </xf>
    <xf numFmtId="0" fontId="6" fillId="2" borderId="31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E0A267E8-FD38-4C0D-9EFE-BD70E7F3F4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</xdr:colOff>
      <xdr:row>1</xdr:row>
      <xdr:rowOff>1</xdr:rowOff>
    </xdr:from>
    <xdr:to>
      <xdr:col>3</xdr:col>
      <xdr:colOff>70422</xdr:colOff>
      <xdr:row>3</xdr:row>
      <xdr:rowOff>76201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DE9F3DA-F86F-98E4-BF68-F503100FD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7" y="371476"/>
          <a:ext cx="3166045" cy="45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905121</xdr:colOff>
      <xdr:row>3</xdr:row>
      <xdr:rowOff>76200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BC257EB-6FB0-40F5-8A70-545E6B97E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90500"/>
          <a:ext cx="3172071" cy="457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campbell.PIKES\Downloads\Chapter%20Budget%20Template%20(House).xlsx" TargetMode="External"/><Relationship Id="rId1" Type="http://schemas.openxmlformats.org/officeDocument/2006/relationships/externalLinkPath" Target="file:///C:\Users\jcampbell.PIKES\Downloads\Chapter%20Budget%20Template%20(House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592807/Documents/Personal/Data-Visualization-Exercises-COMPLETE.xlsx" TargetMode="External"/><Relationship Id="rId1" Type="http://schemas.openxmlformats.org/officeDocument/2006/relationships/externalLinkPath" Target="/Users/592807/Documents/Personal/Data-Visualization-Exercises-COMPLE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Introduction"/>
      <sheetName val="2. Fee Structure"/>
      <sheetName val="3. Roster"/>
      <sheetName val="4. Operations Budget Input"/>
      <sheetName val="Data"/>
      <sheetName val="5. Housing Budget Input"/>
      <sheetName val="6. Income"/>
      <sheetName val="7. Expenses"/>
      <sheetName val="8. Operations Budget"/>
      <sheetName val="9. Housing Budget"/>
      <sheetName val="10. Summary"/>
      <sheetName val="Resources"/>
    </sheetNames>
    <sheetDataSet>
      <sheetData sheetId="0" refreshError="1"/>
      <sheetData sheetId="1">
        <row r="11">
          <cell r="B11" t="str">
            <v>Initiated Member</v>
          </cell>
          <cell r="C11">
            <v>550</v>
          </cell>
        </row>
        <row r="12">
          <cell r="B12" t="str">
            <v>New Member</v>
          </cell>
          <cell r="C12">
            <v>450</v>
          </cell>
        </row>
        <row r="15">
          <cell r="B15" t="str">
            <v>Membership Fee</v>
          </cell>
          <cell r="C15">
            <v>330</v>
          </cell>
        </row>
        <row r="25">
          <cell r="E25" t="str">
            <v>Yes</v>
          </cell>
        </row>
        <row r="26">
          <cell r="E26" t="str">
            <v>No</v>
          </cell>
        </row>
      </sheetData>
      <sheetData sheetId="2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>
        <row r="5">
          <cell r="C5" t="str">
            <v>Recruitment</v>
          </cell>
        </row>
        <row r="6">
          <cell r="C6" t="str">
            <v>Social</v>
          </cell>
        </row>
        <row r="7">
          <cell r="C7" t="str">
            <v>Formal</v>
          </cell>
        </row>
        <row r="8">
          <cell r="C8" t="str">
            <v>New Member Education</v>
          </cell>
        </row>
        <row r="9">
          <cell r="C9" t="str">
            <v>Alumni Relations</v>
          </cell>
        </row>
        <row r="10">
          <cell r="C10" t="str">
            <v>Brotherhood</v>
          </cell>
        </row>
        <row r="11">
          <cell r="C11" t="str">
            <v>Public Relations</v>
          </cell>
        </row>
        <row r="12">
          <cell r="C12" t="str">
            <v>Scholarship</v>
          </cell>
        </row>
        <row r="13">
          <cell r="C13" t="str">
            <v>Athletics</v>
          </cell>
        </row>
        <row r="14">
          <cell r="C14" t="str">
            <v>Continuing Education</v>
          </cell>
        </row>
        <row r="15">
          <cell r="C15" t="str">
            <v>Executive Council</v>
          </cell>
        </row>
        <row r="16">
          <cell r="C16" t="str">
            <v>Historian</v>
          </cell>
        </row>
        <row r="17">
          <cell r="C17" t="str">
            <v>Health &amp; Safety</v>
          </cell>
        </row>
        <row r="18">
          <cell r="C18" t="str">
            <v>Campus Involvement</v>
          </cell>
        </row>
        <row r="19">
          <cell r="C19" t="str">
            <v>Community Service</v>
          </cell>
        </row>
        <row r="20">
          <cell r="C20" t="str">
            <v>Special Events</v>
          </cell>
        </row>
        <row r="21">
          <cell r="C21" t="str">
            <v>Composite</v>
          </cell>
        </row>
        <row r="22">
          <cell r="C22" t="str">
            <v>Philanthropy</v>
          </cell>
        </row>
        <row r="23">
          <cell r="C23" t="str">
            <v>Other Programming Expense 1</v>
          </cell>
        </row>
        <row r="24">
          <cell r="C24" t="str">
            <v>Other Programming Expense 2</v>
          </cell>
        </row>
        <row r="25">
          <cell r="C25" t="str">
            <v>Other Programming Expense 3</v>
          </cell>
        </row>
        <row r="26">
          <cell r="C26" t="str">
            <v>Other Programming Expense 4</v>
          </cell>
        </row>
        <row r="27">
          <cell r="C27" t="str">
            <v>Other Programming Expense 5</v>
          </cell>
        </row>
        <row r="30">
          <cell r="C30" t="str">
            <v>Debt Retirement (to ΠΚΑ)</v>
          </cell>
        </row>
        <row r="31">
          <cell r="C31" t="str">
            <v>Debt Retirement (to local creditors)</v>
          </cell>
        </row>
        <row r="32">
          <cell r="C32" t="str">
            <v xml:space="preserve">LPP Assessment </v>
          </cell>
        </row>
        <row r="33">
          <cell r="C33" t="str">
            <v>Housing Assessment</v>
          </cell>
        </row>
        <row r="34">
          <cell r="C34" t="str">
            <v xml:space="preserve">Chapter Assessment </v>
          </cell>
        </row>
        <row r="35">
          <cell r="C35" t="str">
            <v>Per-Initiate Assessment</v>
          </cell>
        </row>
        <row r="36">
          <cell r="C36" t="str">
            <v>Membership Fees</v>
          </cell>
        </row>
        <row r="37">
          <cell r="C37" t="str">
            <v>Garnet &amp; Gold Handbooks</v>
          </cell>
        </row>
        <row r="38">
          <cell r="C38" t="str">
            <v>New Member Pins</v>
          </cell>
        </row>
        <row r="39">
          <cell r="C39" t="str">
            <v>Initiate Badges</v>
          </cell>
        </row>
        <row r="40">
          <cell r="C40" t="str">
            <v>IFC Dues</v>
          </cell>
        </row>
        <row r="41">
          <cell r="C41" t="str">
            <v xml:space="preserve">PIKE University Summits </v>
          </cell>
        </row>
        <row r="42">
          <cell r="C42" t="str">
            <v>PIKE University CEC</v>
          </cell>
        </row>
        <row r="43">
          <cell r="C43" t="str">
            <v>PIKE University Academy/Convention</v>
          </cell>
        </row>
        <row r="44">
          <cell r="C44" t="str">
            <v>phi phi k a Club (to ΠΚΑ Foundation)</v>
          </cell>
        </row>
        <row r="45">
          <cell r="C45" t="str">
            <v>Other Administrative Expenses</v>
          </cell>
        </row>
        <row r="46">
          <cell r="C46" t="str">
            <v>OmegaFi Service Fee (%)</v>
          </cell>
        </row>
        <row r="47">
          <cell r="C47" t="str">
            <v>Merchant Discount Fee (credit cards)</v>
          </cell>
        </row>
        <row r="48">
          <cell r="C48" t="str">
            <v>Reserve Fund</v>
          </cell>
        </row>
        <row r="49">
          <cell r="C49" t="str">
            <v>Accounting Services</v>
          </cell>
        </row>
        <row r="52">
          <cell r="C52" t="str">
            <v>Rent to House Corporation/Landlord</v>
          </cell>
        </row>
        <row r="53">
          <cell r="C53" t="str">
            <v>Damage Deposits</v>
          </cell>
        </row>
        <row r="54">
          <cell r="C54" t="str">
            <v>Repair and Maintenance</v>
          </cell>
        </row>
        <row r="55">
          <cell r="C55" t="str">
            <v>Utilities</v>
          </cell>
        </row>
        <row r="56">
          <cell r="C56" t="str">
            <v>Contingency for Variable Expenses</v>
          </cell>
        </row>
        <row r="57">
          <cell r="C57" t="str">
            <v>Other Housing Expenses</v>
          </cell>
        </row>
        <row r="61">
          <cell r="C61" t="str">
            <v>Wages/Salary &amp; Bonuses</v>
          </cell>
        </row>
        <row r="62">
          <cell r="C62" t="str">
            <v>Payroll Taxes &amp; Expenses</v>
          </cell>
        </row>
        <row r="63">
          <cell r="C63" t="str">
            <v>Equipment Repair and Service</v>
          </cell>
        </row>
        <row r="64">
          <cell r="C64" t="str">
            <v>Food</v>
          </cell>
        </row>
        <row r="65">
          <cell r="C65" t="str">
            <v>Contingency for Variable Expenses</v>
          </cell>
        </row>
        <row r="66">
          <cell r="C66" t="str">
            <v>Other Kitchen Expenses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ustomizing Charts"/>
      <sheetName val="Bar &amp; Column Charts"/>
      <sheetName val="Histogram &amp; Pareto Charts"/>
      <sheetName val="Line Charts"/>
      <sheetName val="Area Charts"/>
      <sheetName val="Pie &amp; Donut Charts"/>
      <sheetName val="Scatter Plots &amp; Bubble Charts"/>
      <sheetName val="Box &amp; Whisker Charts"/>
      <sheetName val="Tree Maps &amp; Sunburst Charts"/>
      <sheetName val="Waterfall &amp; Funnel Charts"/>
      <sheetName val="Radar Charts"/>
      <sheetName val="Stock Charts"/>
      <sheetName val="Heat Maps"/>
      <sheetName val="Surface Charts"/>
      <sheetName val="Power Map"/>
      <sheetName val="Combo Charts"/>
      <sheetName val="Sparklines"/>
      <sheetName val="Image Overlay Charts"/>
      <sheetName val="Binary Date Ranges"/>
      <sheetName val="Automatic Chart Updates"/>
      <sheetName val="Scroll &amp; Zoom Charts"/>
      <sheetName val="Animating Changes Over Time"/>
      <sheetName val="Dynamic Dashboard"/>
      <sheetName val="Value-Based Formatting"/>
      <sheetName val="Dynamic Series Selection"/>
      <sheetName val="Custom Pacing Chart"/>
      <sheetName val="Gauge Chart"/>
      <sheetName val="Sheet1"/>
      <sheetName val="Array Percentage Gri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Date</v>
          </cell>
          <cell r="B1" t="str">
            <v>Temperature</v>
          </cell>
        </row>
        <row r="2">
          <cell r="A2">
            <v>42461</v>
          </cell>
          <cell r="B2">
            <v>88</v>
          </cell>
        </row>
        <row r="3">
          <cell r="A3">
            <v>42462</v>
          </cell>
          <cell r="B3">
            <v>88</v>
          </cell>
        </row>
        <row r="4">
          <cell r="A4">
            <v>42463</v>
          </cell>
          <cell r="B4">
            <v>81</v>
          </cell>
        </row>
        <row r="5">
          <cell r="A5">
            <v>42464</v>
          </cell>
          <cell r="B5">
            <v>82</v>
          </cell>
        </row>
        <row r="6">
          <cell r="A6">
            <v>42465</v>
          </cell>
          <cell r="B6">
            <v>77</v>
          </cell>
        </row>
        <row r="7">
          <cell r="A7">
            <v>42466</v>
          </cell>
          <cell r="B7">
            <v>80</v>
          </cell>
        </row>
        <row r="8">
          <cell r="A8">
            <v>42467</v>
          </cell>
          <cell r="B8">
            <v>75</v>
          </cell>
        </row>
        <row r="9">
          <cell r="A9">
            <v>42468</v>
          </cell>
          <cell r="B9">
            <v>77</v>
          </cell>
        </row>
        <row r="10">
          <cell r="A10">
            <v>42469</v>
          </cell>
          <cell r="B10">
            <v>75</v>
          </cell>
        </row>
        <row r="11">
          <cell r="A11">
            <v>42470</v>
          </cell>
          <cell r="B11">
            <v>80</v>
          </cell>
        </row>
        <row r="12">
          <cell r="A12">
            <v>42471</v>
          </cell>
          <cell r="B12">
            <v>88</v>
          </cell>
        </row>
        <row r="13">
          <cell r="A13">
            <v>42472</v>
          </cell>
          <cell r="B13">
            <v>79</v>
          </cell>
        </row>
        <row r="14">
          <cell r="A14">
            <v>42473</v>
          </cell>
          <cell r="B14">
            <v>85</v>
          </cell>
        </row>
        <row r="15">
          <cell r="A15">
            <v>42474</v>
          </cell>
          <cell r="B15">
            <v>84</v>
          </cell>
        </row>
        <row r="16">
          <cell r="A16">
            <v>42475</v>
          </cell>
          <cell r="B16">
            <v>86</v>
          </cell>
        </row>
        <row r="17">
          <cell r="A17">
            <v>42476</v>
          </cell>
          <cell r="B17">
            <v>76</v>
          </cell>
        </row>
        <row r="18">
          <cell r="A18">
            <v>42477</v>
          </cell>
          <cell r="B18">
            <v>77</v>
          </cell>
        </row>
        <row r="19">
          <cell r="A19">
            <v>42478</v>
          </cell>
          <cell r="B19">
            <v>85</v>
          </cell>
        </row>
        <row r="20">
          <cell r="A20">
            <v>42479</v>
          </cell>
          <cell r="B20">
            <v>80</v>
          </cell>
        </row>
        <row r="21">
          <cell r="A21">
            <v>42480</v>
          </cell>
          <cell r="B21">
            <v>76</v>
          </cell>
        </row>
        <row r="22">
          <cell r="A22">
            <v>42481</v>
          </cell>
          <cell r="B22">
            <v>74</v>
          </cell>
        </row>
        <row r="23">
          <cell r="A23">
            <v>42482</v>
          </cell>
          <cell r="B23">
            <v>79</v>
          </cell>
        </row>
        <row r="24">
          <cell r="A24">
            <v>42483</v>
          </cell>
          <cell r="B24">
            <v>82</v>
          </cell>
        </row>
        <row r="25">
          <cell r="A25">
            <v>42484</v>
          </cell>
          <cell r="B25">
            <v>83</v>
          </cell>
        </row>
        <row r="26">
          <cell r="A26">
            <v>42485</v>
          </cell>
          <cell r="B26">
            <v>87</v>
          </cell>
        </row>
        <row r="27">
          <cell r="A27">
            <v>42486</v>
          </cell>
          <cell r="B27">
            <v>74</v>
          </cell>
        </row>
        <row r="28">
          <cell r="A28">
            <v>42487</v>
          </cell>
          <cell r="B28">
            <v>78</v>
          </cell>
        </row>
        <row r="29">
          <cell r="A29">
            <v>42488</v>
          </cell>
        </row>
      </sheetData>
      <sheetData sheetId="20">
        <row r="3">
          <cell r="B3" t="str">
            <v>Jan</v>
          </cell>
          <cell r="C3">
            <v>1696583</v>
          </cell>
          <cell r="E3">
            <v>1.5432784602934251E-2</v>
          </cell>
        </row>
        <row r="17">
          <cell r="D17">
            <v>7</v>
          </cell>
        </row>
        <row r="18">
          <cell r="D18">
            <v>4</v>
          </cell>
        </row>
      </sheetData>
      <sheetData sheetId="21"/>
      <sheetData sheetId="22">
        <row r="4">
          <cell r="S4" t="str">
            <v>AB</v>
          </cell>
          <cell r="T4" t="str">
            <v>H</v>
          </cell>
          <cell r="U4" t="str">
            <v>AVG</v>
          </cell>
          <cell r="V4" t="str">
            <v>R</v>
          </cell>
          <cell r="W4" t="str">
            <v>2B</v>
          </cell>
          <cell r="X4" t="str">
            <v>3B</v>
          </cell>
          <cell r="Y4" t="str">
            <v>HR</v>
          </cell>
          <cell r="Z4" t="str">
            <v>RBI</v>
          </cell>
          <cell r="AA4" t="str">
            <v>SB</v>
          </cell>
          <cell r="AB4" t="str">
            <v>CS</v>
          </cell>
          <cell r="AC4" t="str">
            <v>SB%</v>
          </cell>
          <cell r="AD4" t="str">
            <v>BB</v>
          </cell>
          <cell r="AE4" t="str">
            <v>K</v>
          </cell>
          <cell r="AF4" t="str">
            <v>K/BB</v>
          </cell>
        </row>
        <row r="5">
          <cell r="S5">
            <v>592</v>
          </cell>
        </row>
        <row r="14">
          <cell r="Y14" t="str">
            <v>R</v>
          </cell>
          <cell r="AB14" t="str">
            <v>CS</v>
          </cell>
        </row>
      </sheetData>
      <sheetData sheetId="23"/>
      <sheetData sheetId="24"/>
      <sheetData sheetId="25">
        <row r="1">
          <cell r="C1" t="str">
            <v>Cumulative Rev</v>
          </cell>
        </row>
        <row r="2">
          <cell r="C2">
            <v>2837</v>
          </cell>
        </row>
        <row r="3">
          <cell r="C3">
            <v>12118</v>
          </cell>
        </row>
        <row r="4">
          <cell r="C4">
            <v>14885.19</v>
          </cell>
        </row>
        <row r="5">
          <cell r="C5">
            <v>17007.190000000002</v>
          </cell>
        </row>
        <row r="6">
          <cell r="C6">
            <v>18407.190000000002</v>
          </cell>
        </row>
        <row r="7">
          <cell r="C7">
            <v>21225.190000000002</v>
          </cell>
        </row>
        <row r="8">
          <cell r="C8">
            <v>24724.79</v>
          </cell>
        </row>
        <row r="9">
          <cell r="C9">
            <v>27170.47</v>
          </cell>
        </row>
        <row r="10">
          <cell r="C10">
            <v>35443.47</v>
          </cell>
        </row>
        <row r="11">
          <cell r="C11">
            <v>38300.68</v>
          </cell>
        </row>
        <row r="12">
          <cell r="C12">
            <v>39623.33</v>
          </cell>
        </row>
        <row r="13">
          <cell r="C13">
            <v>52044.81</v>
          </cell>
        </row>
        <row r="14">
          <cell r="C14">
            <v>58352.78</v>
          </cell>
        </row>
        <row r="15">
          <cell r="C15">
            <v>70280.78</v>
          </cell>
        </row>
        <row r="16">
          <cell r="C16">
            <v>83553.78</v>
          </cell>
        </row>
        <row r="17">
          <cell r="C17">
            <v>90915.78</v>
          </cell>
        </row>
        <row r="18">
          <cell r="C18">
            <v>95541.78</v>
          </cell>
        </row>
        <row r="19">
          <cell r="C19">
            <v>96669.78</v>
          </cell>
        </row>
        <row r="20">
          <cell r="C20">
            <v>99150.78</v>
          </cell>
        </row>
        <row r="21">
          <cell r="C21">
            <v>101968.78</v>
          </cell>
        </row>
        <row r="22">
          <cell r="C22" t="str">
            <v>-</v>
          </cell>
        </row>
        <row r="23">
          <cell r="C23" t="str">
            <v>-</v>
          </cell>
        </row>
        <row r="24">
          <cell r="C24" t="str">
            <v>-</v>
          </cell>
        </row>
        <row r="25">
          <cell r="C25" t="str">
            <v>-</v>
          </cell>
        </row>
        <row r="26">
          <cell r="C26" t="str">
            <v>-</v>
          </cell>
        </row>
        <row r="27">
          <cell r="C27" t="str">
            <v>-</v>
          </cell>
        </row>
        <row r="28">
          <cell r="C28" t="str">
            <v>-</v>
          </cell>
        </row>
        <row r="29">
          <cell r="C29" t="str">
            <v>-</v>
          </cell>
        </row>
        <row r="30">
          <cell r="C30" t="str">
            <v>-</v>
          </cell>
        </row>
        <row r="31">
          <cell r="C31" t="str">
            <v>-</v>
          </cell>
        </row>
      </sheetData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Theme1">
  <a:themeElements>
    <a:clrScheme name="PIKE">
      <a:dk1>
        <a:sysClr val="windowText" lastClr="000000"/>
      </a:dk1>
      <a:lt1>
        <a:sysClr val="window" lastClr="FFFFFF"/>
      </a:lt1>
      <a:dk2>
        <a:srgbClr val="A79E70"/>
      </a:dk2>
      <a:lt2>
        <a:srgbClr val="E9E7DB"/>
      </a:lt2>
      <a:accent1>
        <a:srgbClr val="772432"/>
      </a:accent1>
      <a:accent2>
        <a:srgbClr val="FFCB4F"/>
      </a:accent2>
      <a:accent3>
        <a:srgbClr val="A79E70"/>
      </a:accent3>
      <a:accent4>
        <a:srgbClr val="1E1E1E"/>
      </a:accent4>
      <a:accent5>
        <a:srgbClr val="808080"/>
      </a:accent5>
      <a:accent6>
        <a:srgbClr val="FFFFFF"/>
      </a:accent6>
      <a:hlink>
        <a:srgbClr val="772432"/>
      </a:hlink>
      <a:folHlink>
        <a:srgbClr val="808080"/>
      </a:folHlink>
    </a:clrScheme>
    <a:fontScheme name="PIKE">
      <a:majorFont>
        <a:latin typeface="Verdana"/>
        <a:ea typeface=""/>
        <a:cs typeface=""/>
      </a:majorFont>
      <a:minorFont>
        <a:latin typeface="Georg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00B8E-B2AF-44AE-A377-9D66BA79EBC8}">
  <sheetPr>
    <pageSetUpPr fitToPage="1"/>
  </sheetPr>
  <dimension ref="B2:T37"/>
  <sheetViews>
    <sheetView showGridLines="0" tabSelected="1" topLeftCell="A3" zoomScaleNormal="100" workbookViewId="0">
      <selection activeCell="B17" sqref="B17"/>
    </sheetView>
  </sheetViews>
  <sheetFormatPr defaultColWidth="9.140625" defaultRowHeight="14.25" x14ac:dyDescent="0.2"/>
  <cols>
    <col min="1" max="1" width="2.7109375" style="1" customWidth="1"/>
    <col min="2" max="2" width="30.7109375" style="1" customWidth="1"/>
    <col min="3" max="3" width="15.7109375" style="2" customWidth="1"/>
    <col min="4" max="4" width="15.7109375" style="3" customWidth="1"/>
    <col min="5" max="5" width="20.42578125" style="3" bestFit="1" customWidth="1"/>
    <col min="6" max="6" width="2.7109375" style="3" customWidth="1"/>
    <col min="7" max="7" width="18.7109375" style="3" customWidth="1"/>
    <col min="8" max="8" width="15.7109375" style="4" customWidth="1"/>
    <col min="9" max="13" width="9.140625" style="1"/>
    <col min="14" max="18" width="9.140625" style="1" customWidth="1"/>
    <col min="19" max="19" width="11.7109375" style="1" hidden="1" customWidth="1"/>
    <col min="20" max="20" width="15.7109375" style="1" hidden="1" customWidth="1"/>
    <col min="21" max="16384" width="9.140625" style="1"/>
  </cols>
  <sheetData>
    <row r="2" spans="2:20" ht="15" customHeight="1" x14ac:dyDescent="0.2"/>
    <row r="3" spans="2:20" ht="15" customHeight="1" x14ac:dyDescent="0.2"/>
    <row r="4" spans="2:20" ht="15" customHeight="1" x14ac:dyDescent="0.2"/>
    <row r="5" spans="2:20" s="6" customFormat="1" ht="15" customHeight="1" x14ac:dyDescent="0.2">
      <c r="B5" s="15" t="s">
        <v>36</v>
      </c>
      <c r="C5" s="15" t="s">
        <v>0</v>
      </c>
      <c r="D5" s="15" t="s">
        <v>1</v>
      </c>
      <c r="E5" s="16" t="s">
        <v>2</v>
      </c>
      <c r="F5" s="17"/>
      <c r="G5" s="15" t="s">
        <v>3</v>
      </c>
      <c r="H5" s="16" t="s">
        <v>4</v>
      </c>
      <c r="J5" s="5"/>
      <c r="K5" s="5"/>
      <c r="L5" s="5"/>
      <c r="M5" s="5"/>
      <c r="N5" s="5"/>
      <c r="O5" s="5"/>
      <c r="P5" s="5"/>
    </row>
    <row r="6" spans="2:20" ht="15" customHeight="1" x14ac:dyDescent="0.2">
      <c r="B6" s="18" t="s">
        <v>16</v>
      </c>
      <c r="C6" s="19"/>
      <c r="D6" s="19"/>
      <c r="E6" s="20"/>
      <c r="F6" s="21"/>
      <c r="G6" s="22"/>
      <c r="H6" s="23"/>
      <c r="J6" s="5"/>
      <c r="K6" s="5"/>
      <c r="L6" s="5"/>
      <c r="M6" s="5"/>
      <c r="N6" s="5"/>
      <c r="O6" s="5"/>
      <c r="P6" s="5"/>
      <c r="S6" s="1" t="s">
        <v>5</v>
      </c>
      <c r="T6" s="7">
        <f>E15</f>
        <v>300000</v>
      </c>
    </row>
    <row r="7" spans="2:20" ht="15" customHeight="1" x14ac:dyDescent="0.2">
      <c r="B7" s="24" t="s">
        <v>20</v>
      </c>
      <c r="C7" s="25">
        <v>10</v>
      </c>
      <c r="D7" s="26">
        <v>700</v>
      </c>
      <c r="E7" s="27">
        <f>D7*C7*10</f>
        <v>70000</v>
      </c>
      <c r="F7" s="21"/>
      <c r="G7" s="28">
        <v>0</v>
      </c>
      <c r="H7" s="29">
        <f t="shared" ref="H7:H11" si="0">IF(E7=0,0,G7/E7)</f>
        <v>0</v>
      </c>
      <c r="J7" s="5"/>
      <c r="K7" s="5"/>
      <c r="L7" s="5"/>
      <c r="M7" s="5"/>
      <c r="N7" s="5"/>
      <c r="O7" s="5"/>
      <c r="P7" s="5"/>
      <c r="S7" s="1" t="s">
        <v>6</v>
      </c>
      <c r="T7" s="7">
        <f>G15</f>
        <v>0</v>
      </c>
    </row>
    <row r="8" spans="2:20" ht="15" customHeight="1" x14ac:dyDescent="0.2">
      <c r="B8" s="24" t="s">
        <v>21</v>
      </c>
      <c r="C8" s="25">
        <v>10</v>
      </c>
      <c r="D8" s="26">
        <v>600</v>
      </c>
      <c r="E8" s="27">
        <f>(D8*(C8*2))*10</f>
        <v>120000</v>
      </c>
      <c r="F8" s="21"/>
      <c r="G8" s="28">
        <v>0</v>
      </c>
      <c r="H8" s="29">
        <f t="shared" si="0"/>
        <v>0</v>
      </c>
      <c r="J8" s="5"/>
      <c r="K8" s="5"/>
      <c r="L8" s="5"/>
      <c r="M8" s="5"/>
      <c r="N8" s="5"/>
      <c r="O8" s="5"/>
      <c r="P8" s="5"/>
      <c r="S8" s="1" t="s">
        <v>7</v>
      </c>
      <c r="T8" s="7">
        <f>T6-T7</f>
        <v>300000</v>
      </c>
    </row>
    <row r="9" spans="2:20" ht="15" customHeight="1" x14ac:dyDescent="0.2">
      <c r="B9" s="30" t="s">
        <v>18</v>
      </c>
      <c r="C9" s="25"/>
      <c r="D9" s="26"/>
      <c r="E9" s="27"/>
      <c r="F9" s="21"/>
      <c r="G9" s="28"/>
      <c r="H9" s="29"/>
      <c r="J9" s="5"/>
      <c r="K9" s="5"/>
      <c r="L9" s="5"/>
      <c r="M9" s="5"/>
      <c r="N9" s="5"/>
      <c r="O9" s="5"/>
      <c r="P9" s="5"/>
    </row>
    <row r="10" spans="2:20" s="8" customFormat="1" ht="15" customHeight="1" x14ac:dyDescent="0.2">
      <c r="B10" s="24" t="s">
        <v>19</v>
      </c>
      <c r="C10" s="25">
        <v>20</v>
      </c>
      <c r="D10" s="26">
        <v>400</v>
      </c>
      <c r="E10" s="27">
        <f t="shared" ref="E10:E11" si="1">D10*C10</f>
        <v>8000</v>
      </c>
      <c r="F10" s="21"/>
      <c r="G10" s="28">
        <v>0</v>
      </c>
      <c r="H10" s="29">
        <f t="shared" si="0"/>
        <v>0</v>
      </c>
      <c r="J10" s="5"/>
      <c r="K10" s="5"/>
      <c r="L10" s="5"/>
      <c r="M10" s="5"/>
      <c r="N10" s="5"/>
      <c r="O10" s="5"/>
      <c r="P10" s="5"/>
    </row>
    <row r="11" spans="2:20" ht="15" customHeight="1" x14ac:dyDescent="0.2">
      <c r="B11" s="24" t="s">
        <v>17</v>
      </c>
      <c r="C11" s="25">
        <v>50</v>
      </c>
      <c r="D11" s="26">
        <v>500</v>
      </c>
      <c r="E11" s="27">
        <f t="shared" si="1"/>
        <v>25000</v>
      </c>
      <c r="F11" s="21"/>
      <c r="G11" s="28">
        <v>0</v>
      </c>
      <c r="H11" s="29">
        <f t="shared" si="0"/>
        <v>0</v>
      </c>
      <c r="J11" s="5"/>
      <c r="K11" s="5"/>
      <c r="L11" s="5"/>
      <c r="M11" s="5"/>
      <c r="N11" s="5"/>
      <c r="O11" s="5"/>
      <c r="P11" s="5"/>
    </row>
    <row r="12" spans="2:20" ht="15" customHeight="1" x14ac:dyDescent="0.2">
      <c r="B12" s="30" t="s">
        <v>37</v>
      </c>
      <c r="C12" s="25"/>
      <c r="D12" s="26"/>
      <c r="E12" s="27"/>
      <c r="F12" s="21"/>
      <c r="G12" s="28"/>
      <c r="H12" s="29"/>
      <c r="J12" s="5"/>
      <c r="K12" s="5"/>
      <c r="L12" s="5"/>
      <c r="M12" s="5"/>
      <c r="N12" s="5"/>
      <c r="O12" s="5"/>
      <c r="P12" s="5"/>
    </row>
    <row r="13" spans="2:20" ht="15" customHeight="1" x14ac:dyDescent="0.2">
      <c r="B13" s="24" t="s">
        <v>38</v>
      </c>
      <c r="C13" s="31">
        <v>20</v>
      </c>
      <c r="D13" s="32">
        <v>2600</v>
      </c>
      <c r="E13" s="33">
        <f>C13*D13</f>
        <v>52000</v>
      </c>
      <c r="F13" s="21"/>
      <c r="G13" s="28">
        <v>0</v>
      </c>
      <c r="H13" s="34">
        <f t="shared" ref="H13:H14" si="2">IF(E13=0,0,G13/E13)</f>
        <v>0</v>
      </c>
      <c r="J13" s="5"/>
      <c r="K13" s="5"/>
      <c r="L13" s="5"/>
      <c r="M13" s="5"/>
      <c r="N13" s="5"/>
      <c r="O13" s="5"/>
      <c r="P13" s="5"/>
    </row>
    <row r="14" spans="2:20" ht="15" customHeight="1" thickBot="1" x14ac:dyDescent="0.25">
      <c r="B14" s="35" t="s">
        <v>39</v>
      </c>
      <c r="C14" s="31">
        <v>50</v>
      </c>
      <c r="D14" s="32">
        <v>500</v>
      </c>
      <c r="E14" s="33">
        <f>C14*D14</f>
        <v>25000</v>
      </c>
      <c r="F14" s="21"/>
      <c r="G14" s="28">
        <v>0</v>
      </c>
      <c r="H14" s="34">
        <f t="shared" si="2"/>
        <v>0</v>
      </c>
      <c r="J14" s="5"/>
      <c r="K14" s="5"/>
      <c r="L14" s="5"/>
      <c r="M14" s="5"/>
      <c r="N14" s="5"/>
      <c r="O14" s="5"/>
      <c r="P14" s="5"/>
    </row>
    <row r="15" spans="2:20" ht="15" customHeight="1" thickBot="1" x14ac:dyDescent="0.25">
      <c r="B15" s="36" t="s">
        <v>8</v>
      </c>
      <c r="C15" s="37"/>
      <c r="D15" s="38"/>
      <c r="E15" s="39">
        <f>SUM(E7:E14)</f>
        <v>300000</v>
      </c>
      <c r="F15" s="40"/>
      <c r="G15" s="41">
        <f>SUM(G7:G14)</f>
        <v>0</v>
      </c>
      <c r="H15" s="42">
        <f>IF(E15=0,0,G15/E15)</f>
        <v>0</v>
      </c>
    </row>
    <row r="16" spans="2:20" ht="15" customHeight="1" thickTop="1" x14ac:dyDescent="0.2">
      <c r="B16" s="21"/>
      <c r="C16" s="43"/>
      <c r="D16" s="44"/>
      <c r="E16" s="44"/>
      <c r="F16" s="44"/>
      <c r="G16" s="44"/>
      <c r="H16" s="45"/>
    </row>
    <row r="17" spans="2:16" ht="15" customHeight="1" x14ac:dyDescent="0.2">
      <c r="B17" s="46" t="s">
        <v>40</v>
      </c>
      <c r="C17" s="47"/>
      <c r="D17" s="48"/>
      <c r="E17" s="16" t="s">
        <v>2</v>
      </c>
      <c r="F17" s="17"/>
      <c r="G17" s="15" t="s">
        <v>3</v>
      </c>
      <c r="H17" s="16" t="s">
        <v>4</v>
      </c>
    </row>
    <row r="18" spans="2:16" ht="15" customHeight="1" x14ac:dyDescent="0.2">
      <c r="B18" s="18" t="s">
        <v>22</v>
      </c>
      <c r="C18" s="49"/>
      <c r="D18" s="50"/>
      <c r="E18" s="51">
        <v>0</v>
      </c>
      <c r="F18" s="21"/>
      <c r="G18" s="52">
        <v>0</v>
      </c>
      <c r="H18" s="53">
        <f t="shared" ref="H18:H32" si="3">IF(E18=0,0,G18/E18)</f>
        <v>0</v>
      </c>
    </row>
    <row r="19" spans="2:16" ht="15" customHeight="1" x14ac:dyDescent="0.2">
      <c r="B19" s="18" t="s">
        <v>23</v>
      </c>
      <c r="C19" s="54"/>
      <c r="D19" s="55"/>
      <c r="E19" s="56">
        <v>0</v>
      </c>
      <c r="F19" s="21"/>
      <c r="G19" s="52">
        <v>0</v>
      </c>
      <c r="H19" s="29">
        <f t="shared" si="3"/>
        <v>0</v>
      </c>
    </row>
    <row r="20" spans="2:16" ht="15" customHeight="1" x14ac:dyDescent="0.2">
      <c r="B20" s="18" t="s">
        <v>24</v>
      </c>
      <c r="C20" s="54"/>
      <c r="D20" s="55"/>
      <c r="E20" s="56">
        <v>0</v>
      </c>
      <c r="F20" s="21"/>
      <c r="G20" s="52">
        <v>0</v>
      </c>
      <c r="H20" s="29">
        <f t="shared" si="3"/>
        <v>0</v>
      </c>
    </row>
    <row r="21" spans="2:16" ht="15" customHeight="1" x14ac:dyDescent="0.2">
      <c r="B21" s="18" t="s">
        <v>25</v>
      </c>
      <c r="C21" s="54"/>
      <c r="D21" s="55"/>
      <c r="E21" s="56">
        <v>0</v>
      </c>
      <c r="F21" s="21"/>
      <c r="G21" s="52">
        <v>0</v>
      </c>
      <c r="H21" s="29">
        <f t="shared" si="3"/>
        <v>0</v>
      </c>
    </row>
    <row r="22" spans="2:16" ht="15" customHeight="1" x14ac:dyDescent="0.2">
      <c r="B22" s="18" t="s">
        <v>26</v>
      </c>
      <c r="C22" s="54"/>
      <c r="D22" s="55"/>
      <c r="E22" s="56">
        <v>0</v>
      </c>
      <c r="F22" s="21"/>
      <c r="G22" s="52">
        <v>0</v>
      </c>
      <c r="H22" s="29">
        <f t="shared" si="3"/>
        <v>0</v>
      </c>
    </row>
    <row r="23" spans="2:16" ht="15" customHeight="1" x14ac:dyDescent="0.2">
      <c r="B23" s="30" t="s">
        <v>27</v>
      </c>
      <c r="C23" s="57"/>
      <c r="D23" s="57"/>
      <c r="E23" s="56">
        <v>0</v>
      </c>
      <c r="F23" s="21"/>
      <c r="G23" s="52">
        <v>0</v>
      </c>
      <c r="H23" s="29">
        <f t="shared" si="3"/>
        <v>0</v>
      </c>
    </row>
    <row r="24" spans="2:16" ht="15" customHeight="1" x14ac:dyDescent="0.2">
      <c r="B24" s="30" t="s">
        <v>11</v>
      </c>
      <c r="C24" s="57"/>
      <c r="D24" s="26"/>
      <c r="E24" s="56">
        <v>0</v>
      </c>
      <c r="F24" s="21"/>
      <c r="G24" s="52">
        <v>0</v>
      </c>
      <c r="H24" s="29">
        <f t="shared" si="3"/>
        <v>0</v>
      </c>
    </row>
    <row r="25" spans="2:16" ht="15" customHeight="1" x14ac:dyDescent="0.2">
      <c r="B25" s="30" t="s">
        <v>41</v>
      </c>
      <c r="C25" s="57"/>
      <c r="D25" s="26"/>
      <c r="E25" s="56"/>
      <c r="F25" s="21"/>
      <c r="G25" s="52"/>
      <c r="H25" s="29"/>
    </row>
    <row r="26" spans="2:16" ht="15" customHeight="1" x14ac:dyDescent="0.2">
      <c r="B26" s="58" t="s">
        <v>12</v>
      </c>
      <c r="C26" s="57"/>
      <c r="D26" s="26"/>
      <c r="E26" s="56">
        <v>0</v>
      </c>
      <c r="F26" s="21"/>
      <c r="G26" s="52">
        <v>0</v>
      </c>
      <c r="H26" s="29">
        <f t="shared" ref="H26:H29" si="4">IF(E26=0,0,G26/E26)</f>
        <v>0</v>
      </c>
    </row>
    <row r="27" spans="2:16" ht="15" customHeight="1" x14ac:dyDescent="0.2">
      <c r="B27" s="58" t="s">
        <v>13</v>
      </c>
      <c r="C27" s="57"/>
      <c r="D27" s="26"/>
      <c r="E27" s="56">
        <v>0</v>
      </c>
      <c r="F27" s="21"/>
      <c r="G27" s="52">
        <v>0</v>
      </c>
      <c r="H27" s="29">
        <f t="shared" si="4"/>
        <v>0</v>
      </c>
    </row>
    <row r="28" spans="2:16" ht="15" customHeight="1" x14ac:dyDescent="0.2">
      <c r="B28" s="58" t="s">
        <v>14</v>
      </c>
      <c r="C28" s="57"/>
      <c r="D28" s="26"/>
      <c r="E28" s="56">
        <v>0</v>
      </c>
      <c r="F28" s="21"/>
      <c r="G28" s="52">
        <v>0</v>
      </c>
      <c r="H28" s="29">
        <f t="shared" si="4"/>
        <v>0</v>
      </c>
    </row>
    <row r="29" spans="2:16" ht="15" customHeight="1" x14ac:dyDescent="0.2">
      <c r="B29" s="58" t="s">
        <v>15</v>
      </c>
      <c r="C29" s="57"/>
      <c r="D29" s="26"/>
      <c r="E29" s="56">
        <v>0</v>
      </c>
      <c r="F29" s="21"/>
      <c r="G29" s="52">
        <v>0</v>
      </c>
      <c r="H29" s="29">
        <f t="shared" si="4"/>
        <v>0</v>
      </c>
    </row>
    <row r="30" spans="2:16" ht="15" customHeight="1" x14ac:dyDescent="0.2">
      <c r="B30" s="30" t="s">
        <v>28</v>
      </c>
      <c r="C30" s="57"/>
      <c r="D30" s="57"/>
      <c r="E30" s="56">
        <v>0</v>
      </c>
      <c r="F30" s="21"/>
      <c r="G30" s="52">
        <v>0</v>
      </c>
      <c r="H30" s="29">
        <f t="shared" si="3"/>
        <v>0</v>
      </c>
      <c r="N30" s="6"/>
    </row>
    <row r="31" spans="2:16" ht="15" customHeight="1" x14ac:dyDescent="0.2">
      <c r="B31" s="30" t="s">
        <v>29</v>
      </c>
      <c r="C31" s="57"/>
      <c r="D31" s="57"/>
      <c r="E31" s="56">
        <v>0</v>
      </c>
      <c r="F31" s="21"/>
      <c r="G31" s="52">
        <v>0</v>
      </c>
      <c r="H31" s="29">
        <f t="shared" si="3"/>
        <v>0</v>
      </c>
      <c r="N31" s="6"/>
    </row>
    <row r="32" spans="2:16" ht="15" customHeight="1" thickBot="1" x14ac:dyDescent="0.25">
      <c r="B32" s="30" t="s">
        <v>30</v>
      </c>
      <c r="C32" s="57"/>
      <c r="D32" s="57"/>
      <c r="E32" s="59">
        <v>0</v>
      </c>
      <c r="F32" s="21"/>
      <c r="G32" s="52">
        <v>0</v>
      </c>
      <c r="H32" s="60">
        <f t="shared" si="3"/>
        <v>0</v>
      </c>
      <c r="J32" s="5"/>
      <c r="K32" s="5"/>
      <c r="L32" s="5"/>
      <c r="M32" s="5"/>
      <c r="N32" s="5"/>
      <c r="O32" s="5"/>
      <c r="P32" s="5"/>
    </row>
    <row r="33" spans="2:16" ht="15" customHeight="1" thickBot="1" x14ac:dyDescent="0.25">
      <c r="B33" s="36" t="s">
        <v>9</v>
      </c>
      <c r="C33" s="37"/>
      <c r="D33" s="61"/>
      <c r="E33" s="39">
        <f>SUM(E18:E32)</f>
        <v>0</v>
      </c>
      <c r="F33" s="40"/>
      <c r="G33" s="41">
        <f>SUM(G18:G32)</f>
        <v>0</v>
      </c>
      <c r="H33" s="42">
        <f>IF(E33=0,0,G33/E33)</f>
        <v>0</v>
      </c>
      <c r="J33" s="5"/>
      <c r="K33" s="5"/>
      <c r="L33" s="5"/>
      <c r="M33" s="5"/>
      <c r="N33" s="5"/>
      <c r="O33" s="5"/>
      <c r="P33" s="5"/>
    </row>
    <row r="34" spans="2:16" ht="15" thickTop="1" x14ac:dyDescent="0.2">
      <c r="B34" s="21"/>
      <c r="C34" s="43"/>
      <c r="D34" s="44"/>
      <c r="E34" s="44"/>
      <c r="F34" s="44"/>
      <c r="G34" s="44"/>
      <c r="H34" s="45"/>
    </row>
    <row r="35" spans="2:16" s="8" customFormat="1" ht="15" customHeight="1" thickBot="1" x14ac:dyDescent="0.25">
      <c r="B35" s="62" t="s">
        <v>10</v>
      </c>
      <c r="C35" s="63"/>
      <c r="D35" s="64"/>
      <c r="E35" s="65">
        <f>E15-E33</f>
        <v>300000</v>
      </c>
      <c r="F35" s="66"/>
      <c r="G35" s="67">
        <f>G15-G33</f>
        <v>0</v>
      </c>
      <c r="H35" s="45"/>
    </row>
    <row r="36" spans="2:16" s="8" customFormat="1" ht="15" customHeight="1" thickTop="1" x14ac:dyDescent="0.2">
      <c r="B36" s="1"/>
      <c r="C36" s="2"/>
      <c r="D36" s="3"/>
      <c r="E36" s="3"/>
      <c r="F36" s="3"/>
      <c r="G36" s="3"/>
      <c r="H36" s="4"/>
    </row>
    <row r="37" spans="2:16" ht="15" customHeight="1" x14ac:dyDescent="0.2"/>
  </sheetData>
  <printOptions horizontalCentered="1"/>
  <pageMargins left="0.5" right="0.5" top="0.75" bottom="0.5" header="0.25" footer="0.25"/>
  <pageSetup orientation="landscape" errors="dash" r:id="rId1"/>
  <headerFooter scaleWithDoc="0" alignWithMargins="0">
    <oddHeader>&amp;C&amp;"Franklin Gothic Book,Bold"&amp;14&amp;K04+000&amp;F
&amp;12&amp;K000000&amp;A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6367-AFAB-48B8-ACAC-BB1096DD8FF0}">
  <sheetPr>
    <pageSetUpPr fitToPage="1"/>
  </sheetPr>
  <dimension ref="B1:F201"/>
  <sheetViews>
    <sheetView showGridLines="0" zoomScaleNormal="100" workbookViewId="0">
      <selection activeCell="D17" sqref="D17"/>
    </sheetView>
  </sheetViews>
  <sheetFormatPr defaultColWidth="9.140625" defaultRowHeight="12.75" x14ac:dyDescent="0.2"/>
  <cols>
    <col min="1" max="1" width="2.7109375" style="12" customWidth="1"/>
    <col min="2" max="2" width="16.7109375" style="9" customWidth="1"/>
    <col min="3" max="3" width="17.28515625" style="10" bestFit="1" customWidth="1"/>
    <col min="4" max="4" width="24.85546875" style="11" customWidth="1"/>
    <col min="5" max="5" width="16.7109375" style="12" customWidth="1"/>
    <col min="6" max="6" width="60.7109375" style="13" customWidth="1"/>
    <col min="7" max="14" width="9.140625" style="12"/>
    <col min="15" max="15" width="37" style="12" customWidth="1"/>
    <col min="16" max="16384" width="9.140625" style="12"/>
  </cols>
  <sheetData>
    <row r="1" spans="2:6" ht="15" customHeight="1" x14ac:dyDescent="0.2"/>
    <row r="2" spans="2:6" ht="15" customHeight="1" x14ac:dyDescent="0.2"/>
    <row r="3" spans="2:6" ht="15" customHeight="1" x14ac:dyDescent="0.2"/>
    <row r="4" spans="2:6" ht="15" customHeight="1" x14ac:dyDescent="0.2"/>
    <row r="5" spans="2:6" s="14" customFormat="1" ht="15" customHeight="1" x14ac:dyDescent="0.2">
      <c r="B5" s="68" t="s">
        <v>31</v>
      </c>
      <c r="C5" s="69" t="s">
        <v>35</v>
      </c>
      <c r="D5" s="70" t="s">
        <v>32</v>
      </c>
      <c r="E5" s="69" t="s">
        <v>1</v>
      </c>
      <c r="F5" s="71" t="s">
        <v>33</v>
      </c>
    </row>
    <row r="6" spans="2:6" ht="13.5" x14ac:dyDescent="0.2">
      <c r="B6" s="72"/>
      <c r="C6" s="73"/>
      <c r="D6" s="74"/>
      <c r="E6" s="75"/>
      <c r="F6" s="76"/>
    </row>
    <row r="7" spans="2:6" ht="13.5" x14ac:dyDescent="0.2">
      <c r="B7" s="77"/>
      <c r="C7" s="78"/>
      <c r="D7" s="79"/>
      <c r="E7" s="80"/>
      <c r="F7" s="81"/>
    </row>
    <row r="8" spans="2:6" ht="13.5" x14ac:dyDescent="0.2">
      <c r="B8" s="77"/>
      <c r="C8" s="78"/>
      <c r="D8" s="79"/>
      <c r="E8" s="80"/>
      <c r="F8" s="81"/>
    </row>
    <row r="9" spans="2:6" ht="13.5" x14ac:dyDescent="0.2">
      <c r="B9" s="77"/>
      <c r="C9" s="78"/>
      <c r="D9" s="79"/>
      <c r="E9" s="80"/>
      <c r="F9" s="81"/>
    </row>
    <row r="10" spans="2:6" ht="13.5" x14ac:dyDescent="0.2">
      <c r="B10" s="77"/>
      <c r="C10" s="78"/>
      <c r="D10" s="79"/>
      <c r="E10" s="80"/>
      <c r="F10" s="81"/>
    </row>
    <row r="11" spans="2:6" ht="13.5" x14ac:dyDescent="0.2">
      <c r="B11" s="77"/>
      <c r="C11" s="78"/>
      <c r="D11" s="79"/>
      <c r="E11" s="80"/>
      <c r="F11" s="81"/>
    </row>
    <row r="12" spans="2:6" ht="13.5" x14ac:dyDescent="0.2">
      <c r="B12" s="77"/>
      <c r="C12" s="78"/>
      <c r="D12" s="79"/>
      <c r="E12" s="80"/>
      <c r="F12" s="81"/>
    </row>
    <row r="13" spans="2:6" ht="13.5" x14ac:dyDescent="0.2">
      <c r="B13" s="77"/>
      <c r="C13" s="78"/>
      <c r="D13" s="79"/>
      <c r="E13" s="80"/>
      <c r="F13" s="81"/>
    </row>
    <row r="14" spans="2:6" ht="13.5" x14ac:dyDescent="0.2">
      <c r="B14" s="77"/>
      <c r="C14" s="78"/>
      <c r="D14" s="79"/>
      <c r="E14" s="80"/>
      <c r="F14" s="81"/>
    </row>
    <row r="15" spans="2:6" ht="13.5" x14ac:dyDescent="0.2">
      <c r="B15" s="77"/>
      <c r="C15" s="78"/>
      <c r="D15" s="79"/>
      <c r="E15" s="80"/>
      <c r="F15" s="81"/>
    </row>
    <row r="16" spans="2:6" ht="13.5" x14ac:dyDescent="0.2">
      <c r="B16" s="77"/>
      <c r="C16" s="78"/>
      <c r="D16" s="79"/>
      <c r="E16" s="80"/>
      <c r="F16" s="81"/>
    </row>
    <row r="17" spans="2:6" ht="13.5" x14ac:dyDescent="0.2">
      <c r="B17" s="77"/>
      <c r="C17" s="78"/>
      <c r="D17" s="79"/>
      <c r="E17" s="80"/>
      <c r="F17" s="81"/>
    </row>
    <row r="18" spans="2:6" ht="13.5" x14ac:dyDescent="0.2">
      <c r="B18" s="77"/>
      <c r="C18" s="78"/>
      <c r="D18" s="79"/>
      <c r="E18" s="80"/>
      <c r="F18" s="81"/>
    </row>
    <row r="19" spans="2:6" ht="13.5" x14ac:dyDescent="0.2">
      <c r="B19" s="77"/>
      <c r="C19" s="78"/>
      <c r="D19" s="79"/>
      <c r="E19" s="80"/>
      <c r="F19" s="81"/>
    </row>
    <row r="20" spans="2:6" ht="13.5" x14ac:dyDescent="0.2">
      <c r="B20" s="77"/>
      <c r="C20" s="78"/>
      <c r="D20" s="79"/>
      <c r="E20" s="80"/>
      <c r="F20" s="81"/>
    </row>
    <row r="21" spans="2:6" ht="13.5" x14ac:dyDescent="0.2">
      <c r="B21" s="77"/>
      <c r="C21" s="78"/>
      <c r="D21" s="79"/>
      <c r="E21" s="80"/>
      <c r="F21" s="81"/>
    </row>
    <row r="22" spans="2:6" ht="13.5" x14ac:dyDescent="0.2">
      <c r="B22" s="77"/>
      <c r="C22" s="78"/>
      <c r="D22" s="79"/>
      <c r="E22" s="80"/>
      <c r="F22" s="81"/>
    </row>
    <row r="23" spans="2:6" ht="13.5" x14ac:dyDescent="0.2">
      <c r="B23" s="77"/>
      <c r="C23" s="78"/>
      <c r="D23" s="79"/>
      <c r="E23" s="80"/>
      <c r="F23" s="81"/>
    </row>
    <row r="24" spans="2:6" ht="13.5" x14ac:dyDescent="0.2">
      <c r="B24" s="77"/>
      <c r="C24" s="78"/>
      <c r="D24" s="79"/>
      <c r="E24" s="80"/>
      <c r="F24" s="81"/>
    </row>
    <row r="25" spans="2:6" ht="13.5" x14ac:dyDescent="0.2">
      <c r="B25" s="77"/>
      <c r="C25" s="78"/>
      <c r="D25" s="79"/>
      <c r="E25" s="80"/>
      <c r="F25" s="81"/>
    </row>
    <row r="26" spans="2:6" ht="13.5" x14ac:dyDescent="0.2">
      <c r="B26" s="77"/>
      <c r="C26" s="78"/>
      <c r="D26" s="79"/>
      <c r="E26" s="80"/>
      <c r="F26" s="81"/>
    </row>
    <row r="27" spans="2:6" ht="13.5" x14ac:dyDescent="0.2">
      <c r="B27" s="77"/>
      <c r="C27" s="78"/>
      <c r="D27" s="79"/>
      <c r="E27" s="80"/>
      <c r="F27" s="81"/>
    </row>
    <row r="28" spans="2:6" ht="13.5" x14ac:dyDescent="0.2">
      <c r="B28" s="77"/>
      <c r="C28" s="78"/>
      <c r="D28" s="79"/>
      <c r="E28" s="80"/>
      <c r="F28" s="81"/>
    </row>
    <row r="29" spans="2:6" ht="13.5" x14ac:dyDescent="0.2">
      <c r="B29" s="77"/>
      <c r="C29" s="78"/>
      <c r="D29" s="79"/>
      <c r="E29" s="80"/>
      <c r="F29" s="81"/>
    </row>
    <row r="30" spans="2:6" ht="13.5" x14ac:dyDescent="0.2">
      <c r="B30" s="77"/>
      <c r="C30" s="78"/>
      <c r="D30" s="79"/>
      <c r="E30" s="80"/>
      <c r="F30" s="81"/>
    </row>
    <row r="31" spans="2:6" ht="13.5" x14ac:dyDescent="0.2">
      <c r="B31" s="77"/>
      <c r="C31" s="78"/>
      <c r="D31" s="79"/>
      <c r="E31" s="80"/>
      <c r="F31" s="81"/>
    </row>
    <row r="32" spans="2:6" ht="13.5" x14ac:dyDescent="0.2">
      <c r="B32" s="77"/>
      <c r="C32" s="78"/>
      <c r="D32" s="79"/>
      <c r="E32" s="80"/>
      <c r="F32" s="81"/>
    </row>
    <row r="33" spans="2:6" ht="13.5" x14ac:dyDescent="0.2">
      <c r="B33" s="77"/>
      <c r="C33" s="78"/>
      <c r="D33" s="79"/>
      <c r="E33" s="80"/>
      <c r="F33" s="81"/>
    </row>
    <row r="34" spans="2:6" ht="13.5" x14ac:dyDescent="0.2">
      <c r="B34" s="77"/>
      <c r="C34" s="78"/>
      <c r="D34" s="79"/>
      <c r="E34" s="80"/>
      <c r="F34" s="81"/>
    </row>
    <row r="35" spans="2:6" ht="13.5" x14ac:dyDescent="0.2">
      <c r="B35" s="77"/>
      <c r="C35" s="78"/>
      <c r="D35" s="79"/>
      <c r="E35" s="80"/>
      <c r="F35" s="81"/>
    </row>
    <row r="36" spans="2:6" ht="13.5" x14ac:dyDescent="0.2">
      <c r="B36" s="77"/>
      <c r="C36" s="78"/>
      <c r="D36" s="79"/>
      <c r="E36" s="80"/>
      <c r="F36" s="81"/>
    </row>
    <row r="37" spans="2:6" ht="13.5" x14ac:dyDescent="0.2">
      <c r="B37" s="77"/>
      <c r="C37" s="78"/>
      <c r="D37" s="79"/>
      <c r="E37" s="80"/>
      <c r="F37" s="81"/>
    </row>
    <row r="38" spans="2:6" ht="13.5" x14ac:dyDescent="0.2">
      <c r="B38" s="77"/>
      <c r="C38" s="78"/>
      <c r="D38" s="79"/>
      <c r="E38" s="80"/>
      <c r="F38" s="81"/>
    </row>
    <row r="39" spans="2:6" ht="13.5" x14ac:dyDescent="0.2">
      <c r="B39" s="77"/>
      <c r="C39" s="78"/>
      <c r="D39" s="79"/>
      <c r="E39" s="80"/>
      <c r="F39" s="81"/>
    </row>
    <row r="40" spans="2:6" ht="13.5" x14ac:dyDescent="0.2">
      <c r="B40" s="77"/>
      <c r="C40" s="78"/>
      <c r="D40" s="79"/>
      <c r="E40" s="80"/>
      <c r="F40" s="81"/>
    </row>
    <row r="41" spans="2:6" ht="13.5" x14ac:dyDescent="0.2">
      <c r="B41" s="77"/>
      <c r="C41" s="78"/>
      <c r="D41" s="79"/>
      <c r="E41" s="80"/>
      <c r="F41" s="81"/>
    </row>
    <row r="42" spans="2:6" ht="13.5" x14ac:dyDescent="0.2">
      <c r="B42" s="77"/>
      <c r="C42" s="78"/>
      <c r="D42" s="79"/>
      <c r="E42" s="80"/>
      <c r="F42" s="81"/>
    </row>
    <row r="43" spans="2:6" ht="13.5" x14ac:dyDescent="0.2">
      <c r="B43" s="77"/>
      <c r="C43" s="78"/>
      <c r="D43" s="79"/>
      <c r="E43" s="80"/>
      <c r="F43" s="81"/>
    </row>
    <row r="44" spans="2:6" ht="13.5" x14ac:dyDescent="0.2">
      <c r="B44" s="77"/>
      <c r="C44" s="78"/>
      <c r="D44" s="79"/>
      <c r="E44" s="80"/>
      <c r="F44" s="81"/>
    </row>
    <row r="45" spans="2:6" ht="13.5" x14ac:dyDescent="0.2">
      <c r="B45" s="77"/>
      <c r="C45" s="78"/>
      <c r="D45" s="79"/>
      <c r="E45" s="80"/>
      <c r="F45" s="81"/>
    </row>
    <row r="46" spans="2:6" ht="13.5" x14ac:dyDescent="0.2">
      <c r="B46" s="77"/>
      <c r="C46" s="78"/>
      <c r="D46" s="79"/>
      <c r="E46" s="80"/>
      <c r="F46" s="81"/>
    </row>
    <row r="47" spans="2:6" ht="13.5" x14ac:dyDescent="0.2">
      <c r="B47" s="77"/>
      <c r="C47" s="78"/>
      <c r="D47" s="79"/>
      <c r="E47" s="80"/>
      <c r="F47" s="81"/>
    </row>
    <row r="48" spans="2:6" ht="13.5" x14ac:dyDescent="0.2">
      <c r="B48" s="77"/>
      <c r="C48" s="78"/>
      <c r="D48" s="79"/>
      <c r="E48" s="80"/>
      <c r="F48" s="81"/>
    </row>
    <row r="49" spans="2:6" ht="13.5" x14ac:dyDescent="0.2">
      <c r="B49" s="77"/>
      <c r="C49" s="78"/>
      <c r="D49" s="79"/>
      <c r="E49" s="80"/>
      <c r="F49" s="81"/>
    </row>
    <row r="50" spans="2:6" ht="13.5" x14ac:dyDescent="0.2">
      <c r="B50" s="77"/>
      <c r="C50" s="78"/>
      <c r="D50" s="79"/>
      <c r="E50" s="80"/>
      <c r="F50" s="81"/>
    </row>
    <row r="51" spans="2:6" ht="13.5" x14ac:dyDescent="0.2">
      <c r="B51" s="77"/>
      <c r="C51" s="78"/>
      <c r="D51" s="79"/>
      <c r="E51" s="80"/>
      <c r="F51" s="81"/>
    </row>
    <row r="52" spans="2:6" ht="13.5" x14ac:dyDescent="0.2">
      <c r="B52" s="77"/>
      <c r="C52" s="78"/>
      <c r="D52" s="79"/>
      <c r="E52" s="80"/>
      <c r="F52" s="81"/>
    </row>
    <row r="53" spans="2:6" ht="13.5" x14ac:dyDescent="0.2">
      <c r="B53" s="77"/>
      <c r="C53" s="78"/>
      <c r="D53" s="79"/>
      <c r="E53" s="80"/>
      <c r="F53" s="81"/>
    </row>
    <row r="54" spans="2:6" ht="13.5" x14ac:dyDescent="0.2">
      <c r="B54" s="77"/>
      <c r="C54" s="78"/>
      <c r="D54" s="79"/>
      <c r="E54" s="80"/>
      <c r="F54" s="81"/>
    </row>
    <row r="55" spans="2:6" ht="13.5" x14ac:dyDescent="0.2">
      <c r="B55" s="77"/>
      <c r="C55" s="78"/>
      <c r="D55" s="79"/>
      <c r="E55" s="80"/>
      <c r="F55" s="81"/>
    </row>
    <row r="56" spans="2:6" ht="13.5" x14ac:dyDescent="0.2">
      <c r="B56" s="77"/>
      <c r="C56" s="78"/>
      <c r="D56" s="79"/>
      <c r="E56" s="80"/>
      <c r="F56" s="81"/>
    </row>
    <row r="57" spans="2:6" ht="13.5" x14ac:dyDescent="0.2">
      <c r="B57" s="77"/>
      <c r="C57" s="78"/>
      <c r="D57" s="79"/>
      <c r="E57" s="80"/>
      <c r="F57" s="81"/>
    </row>
    <row r="58" spans="2:6" ht="13.5" x14ac:dyDescent="0.2">
      <c r="B58" s="77"/>
      <c r="C58" s="78"/>
      <c r="D58" s="79"/>
      <c r="E58" s="80"/>
      <c r="F58" s="81"/>
    </row>
    <row r="59" spans="2:6" ht="13.5" x14ac:dyDescent="0.2">
      <c r="B59" s="77"/>
      <c r="C59" s="78"/>
      <c r="D59" s="79"/>
      <c r="E59" s="80"/>
      <c r="F59" s="81"/>
    </row>
    <row r="60" spans="2:6" ht="13.5" x14ac:dyDescent="0.2">
      <c r="B60" s="77"/>
      <c r="C60" s="78"/>
      <c r="D60" s="79"/>
      <c r="E60" s="80"/>
      <c r="F60" s="81"/>
    </row>
    <row r="61" spans="2:6" ht="13.5" x14ac:dyDescent="0.2">
      <c r="B61" s="77"/>
      <c r="C61" s="78"/>
      <c r="D61" s="79"/>
      <c r="E61" s="80"/>
      <c r="F61" s="81"/>
    </row>
    <row r="62" spans="2:6" ht="13.5" x14ac:dyDescent="0.2">
      <c r="B62" s="77"/>
      <c r="C62" s="78"/>
      <c r="D62" s="79"/>
      <c r="E62" s="80"/>
      <c r="F62" s="81"/>
    </row>
    <row r="63" spans="2:6" ht="13.5" x14ac:dyDescent="0.2">
      <c r="B63" s="77"/>
      <c r="C63" s="78"/>
      <c r="D63" s="79"/>
      <c r="E63" s="80"/>
      <c r="F63" s="81"/>
    </row>
    <row r="64" spans="2:6" ht="13.5" x14ac:dyDescent="0.2">
      <c r="B64" s="77"/>
      <c r="C64" s="78"/>
      <c r="D64" s="79"/>
      <c r="E64" s="80"/>
      <c r="F64" s="81"/>
    </row>
    <row r="65" spans="2:6" ht="13.5" x14ac:dyDescent="0.2">
      <c r="B65" s="77"/>
      <c r="C65" s="78"/>
      <c r="D65" s="79"/>
      <c r="E65" s="80"/>
      <c r="F65" s="81"/>
    </row>
    <row r="66" spans="2:6" ht="13.5" x14ac:dyDescent="0.2">
      <c r="B66" s="77"/>
      <c r="C66" s="78"/>
      <c r="D66" s="79"/>
      <c r="E66" s="80"/>
      <c r="F66" s="81"/>
    </row>
    <row r="67" spans="2:6" ht="13.5" x14ac:dyDescent="0.2">
      <c r="B67" s="77"/>
      <c r="C67" s="78"/>
      <c r="D67" s="79"/>
      <c r="E67" s="80"/>
      <c r="F67" s="81"/>
    </row>
    <row r="68" spans="2:6" ht="13.5" x14ac:dyDescent="0.2">
      <c r="B68" s="77"/>
      <c r="C68" s="78"/>
      <c r="D68" s="79"/>
      <c r="E68" s="80"/>
      <c r="F68" s="81"/>
    </row>
    <row r="69" spans="2:6" ht="13.5" x14ac:dyDescent="0.2">
      <c r="B69" s="77"/>
      <c r="C69" s="78"/>
      <c r="D69" s="79"/>
      <c r="E69" s="80"/>
      <c r="F69" s="81"/>
    </row>
    <row r="70" spans="2:6" ht="13.5" x14ac:dyDescent="0.2">
      <c r="B70" s="77"/>
      <c r="C70" s="78"/>
      <c r="D70" s="79"/>
      <c r="E70" s="80"/>
      <c r="F70" s="81"/>
    </row>
    <row r="71" spans="2:6" ht="13.5" x14ac:dyDescent="0.2">
      <c r="B71" s="77"/>
      <c r="C71" s="78"/>
      <c r="D71" s="79"/>
      <c r="E71" s="80"/>
      <c r="F71" s="81"/>
    </row>
    <row r="72" spans="2:6" ht="13.5" x14ac:dyDescent="0.2">
      <c r="B72" s="77"/>
      <c r="C72" s="78"/>
      <c r="D72" s="79"/>
      <c r="E72" s="80"/>
      <c r="F72" s="81"/>
    </row>
    <row r="73" spans="2:6" ht="13.5" x14ac:dyDescent="0.2">
      <c r="B73" s="77"/>
      <c r="C73" s="78"/>
      <c r="D73" s="79"/>
      <c r="E73" s="80"/>
      <c r="F73" s="81"/>
    </row>
    <row r="74" spans="2:6" ht="13.5" x14ac:dyDescent="0.2">
      <c r="B74" s="77"/>
      <c r="C74" s="78"/>
      <c r="D74" s="79"/>
      <c r="E74" s="80"/>
      <c r="F74" s="81"/>
    </row>
    <row r="75" spans="2:6" ht="13.5" x14ac:dyDescent="0.2">
      <c r="B75" s="77"/>
      <c r="C75" s="78"/>
      <c r="D75" s="79"/>
      <c r="E75" s="80"/>
      <c r="F75" s="81"/>
    </row>
    <row r="76" spans="2:6" ht="13.5" x14ac:dyDescent="0.2">
      <c r="B76" s="77"/>
      <c r="C76" s="78"/>
      <c r="D76" s="79"/>
      <c r="E76" s="80"/>
      <c r="F76" s="81"/>
    </row>
    <row r="77" spans="2:6" ht="13.5" x14ac:dyDescent="0.2">
      <c r="B77" s="77"/>
      <c r="C77" s="78"/>
      <c r="D77" s="79"/>
      <c r="E77" s="80"/>
      <c r="F77" s="81"/>
    </row>
    <row r="78" spans="2:6" ht="13.5" x14ac:dyDescent="0.2">
      <c r="B78" s="77"/>
      <c r="C78" s="78"/>
      <c r="D78" s="79"/>
      <c r="E78" s="80"/>
      <c r="F78" s="81"/>
    </row>
    <row r="79" spans="2:6" ht="13.5" x14ac:dyDescent="0.2">
      <c r="B79" s="77"/>
      <c r="C79" s="78"/>
      <c r="D79" s="79"/>
      <c r="E79" s="80"/>
      <c r="F79" s="81"/>
    </row>
    <row r="80" spans="2:6" ht="13.5" x14ac:dyDescent="0.2">
      <c r="B80" s="77"/>
      <c r="C80" s="78"/>
      <c r="D80" s="79"/>
      <c r="E80" s="80"/>
      <c r="F80" s="81"/>
    </row>
    <row r="81" spans="2:6" ht="13.5" x14ac:dyDescent="0.2">
      <c r="B81" s="77"/>
      <c r="C81" s="78"/>
      <c r="D81" s="79"/>
      <c r="E81" s="80"/>
      <c r="F81" s="81"/>
    </row>
    <row r="82" spans="2:6" ht="13.5" x14ac:dyDescent="0.2">
      <c r="B82" s="77"/>
      <c r="C82" s="78"/>
      <c r="D82" s="79"/>
      <c r="E82" s="80"/>
      <c r="F82" s="81"/>
    </row>
    <row r="83" spans="2:6" ht="13.5" x14ac:dyDescent="0.2">
      <c r="B83" s="77"/>
      <c r="C83" s="78"/>
      <c r="D83" s="79"/>
      <c r="E83" s="80"/>
      <c r="F83" s="81"/>
    </row>
    <row r="84" spans="2:6" ht="13.5" x14ac:dyDescent="0.2">
      <c r="B84" s="77"/>
      <c r="C84" s="78"/>
      <c r="D84" s="79"/>
      <c r="E84" s="80"/>
      <c r="F84" s="81"/>
    </row>
    <row r="85" spans="2:6" ht="13.5" x14ac:dyDescent="0.2">
      <c r="B85" s="77"/>
      <c r="C85" s="78"/>
      <c r="D85" s="79"/>
      <c r="E85" s="80"/>
      <c r="F85" s="81"/>
    </row>
    <row r="86" spans="2:6" ht="13.5" x14ac:dyDescent="0.2">
      <c r="B86" s="77"/>
      <c r="C86" s="78"/>
      <c r="D86" s="79"/>
      <c r="E86" s="80"/>
      <c r="F86" s="81"/>
    </row>
    <row r="87" spans="2:6" ht="13.5" x14ac:dyDescent="0.2">
      <c r="B87" s="77"/>
      <c r="C87" s="78"/>
      <c r="D87" s="79"/>
      <c r="E87" s="80"/>
      <c r="F87" s="81"/>
    </row>
    <row r="88" spans="2:6" ht="13.5" x14ac:dyDescent="0.2">
      <c r="B88" s="77"/>
      <c r="C88" s="78"/>
      <c r="D88" s="79"/>
      <c r="E88" s="80"/>
      <c r="F88" s="81"/>
    </row>
    <row r="89" spans="2:6" ht="13.5" x14ac:dyDescent="0.2">
      <c r="B89" s="77"/>
      <c r="C89" s="78"/>
      <c r="D89" s="79"/>
      <c r="E89" s="80"/>
      <c r="F89" s="81"/>
    </row>
    <row r="90" spans="2:6" ht="13.5" x14ac:dyDescent="0.2">
      <c r="B90" s="77"/>
      <c r="C90" s="78"/>
      <c r="D90" s="79"/>
      <c r="E90" s="80"/>
      <c r="F90" s="81"/>
    </row>
    <row r="91" spans="2:6" ht="13.5" x14ac:dyDescent="0.2">
      <c r="B91" s="77"/>
      <c r="C91" s="78"/>
      <c r="D91" s="79"/>
      <c r="E91" s="80"/>
      <c r="F91" s="81"/>
    </row>
    <row r="92" spans="2:6" ht="13.5" x14ac:dyDescent="0.2">
      <c r="B92" s="77"/>
      <c r="C92" s="78"/>
      <c r="D92" s="79"/>
      <c r="E92" s="80"/>
      <c r="F92" s="81"/>
    </row>
    <row r="93" spans="2:6" ht="13.5" x14ac:dyDescent="0.2">
      <c r="B93" s="77"/>
      <c r="C93" s="78"/>
      <c r="D93" s="79"/>
      <c r="E93" s="80"/>
      <c r="F93" s="81"/>
    </row>
    <row r="94" spans="2:6" ht="13.5" x14ac:dyDescent="0.2">
      <c r="B94" s="77"/>
      <c r="C94" s="78"/>
      <c r="D94" s="79"/>
      <c r="E94" s="80"/>
      <c r="F94" s="81"/>
    </row>
    <row r="95" spans="2:6" ht="13.5" x14ac:dyDescent="0.2">
      <c r="B95" s="77"/>
      <c r="C95" s="78"/>
      <c r="D95" s="79"/>
      <c r="E95" s="80"/>
      <c r="F95" s="81"/>
    </row>
    <row r="96" spans="2:6" ht="13.5" x14ac:dyDescent="0.2">
      <c r="B96" s="77"/>
      <c r="C96" s="78"/>
      <c r="D96" s="79"/>
      <c r="E96" s="80"/>
      <c r="F96" s="81"/>
    </row>
    <row r="97" spans="2:6" ht="13.5" x14ac:dyDescent="0.2">
      <c r="B97" s="77"/>
      <c r="C97" s="78"/>
      <c r="D97" s="79"/>
      <c r="E97" s="80"/>
      <c r="F97" s="81"/>
    </row>
    <row r="98" spans="2:6" ht="13.5" x14ac:dyDescent="0.2">
      <c r="B98" s="77"/>
      <c r="C98" s="78"/>
      <c r="D98" s="79"/>
      <c r="E98" s="80"/>
      <c r="F98" s="81"/>
    </row>
    <row r="99" spans="2:6" ht="13.5" x14ac:dyDescent="0.2">
      <c r="B99" s="77"/>
      <c r="C99" s="78"/>
      <c r="D99" s="79"/>
      <c r="E99" s="80"/>
      <c r="F99" s="81"/>
    </row>
    <row r="100" spans="2:6" ht="13.5" x14ac:dyDescent="0.2">
      <c r="B100" s="77"/>
      <c r="C100" s="78"/>
      <c r="D100" s="79"/>
      <c r="E100" s="80"/>
      <c r="F100" s="81"/>
    </row>
    <row r="101" spans="2:6" ht="13.5" x14ac:dyDescent="0.2">
      <c r="B101" s="77"/>
      <c r="C101" s="78"/>
      <c r="D101" s="79"/>
      <c r="E101" s="80"/>
      <c r="F101" s="81"/>
    </row>
    <row r="102" spans="2:6" ht="13.5" x14ac:dyDescent="0.2">
      <c r="B102" s="77"/>
      <c r="C102" s="78"/>
      <c r="D102" s="79"/>
      <c r="E102" s="80"/>
      <c r="F102" s="81"/>
    </row>
    <row r="103" spans="2:6" ht="13.5" x14ac:dyDescent="0.2">
      <c r="B103" s="77"/>
      <c r="C103" s="78"/>
      <c r="D103" s="79"/>
      <c r="E103" s="80"/>
      <c r="F103" s="81"/>
    </row>
    <row r="104" spans="2:6" ht="13.5" x14ac:dyDescent="0.2">
      <c r="B104" s="77"/>
      <c r="C104" s="78"/>
      <c r="D104" s="79"/>
      <c r="E104" s="80"/>
      <c r="F104" s="81"/>
    </row>
    <row r="105" spans="2:6" ht="13.5" x14ac:dyDescent="0.2">
      <c r="B105" s="77"/>
      <c r="C105" s="78"/>
      <c r="D105" s="79"/>
      <c r="E105" s="80"/>
      <c r="F105" s="81"/>
    </row>
    <row r="106" spans="2:6" ht="13.5" x14ac:dyDescent="0.2">
      <c r="B106" s="77"/>
      <c r="C106" s="78"/>
      <c r="D106" s="79"/>
      <c r="E106" s="80"/>
      <c r="F106" s="81"/>
    </row>
    <row r="107" spans="2:6" ht="13.5" x14ac:dyDescent="0.2">
      <c r="B107" s="77"/>
      <c r="C107" s="78"/>
      <c r="D107" s="79"/>
      <c r="E107" s="80"/>
      <c r="F107" s="81"/>
    </row>
    <row r="108" spans="2:6" ht="13.5" x14ac:dyDescent="0.2">
      <c r="B108" s="77"/>
      <c r="C108" s="78"/>
      <c r="D108" s="79"/>
      <c r="E108" s="80"/>
      <c r="F108" s="81"/>
    </row>
    <row r="109" spans="2:6" ht="13.5" x14ac:dyDescent="0.2">
      <c r="B109" s="77"/>
      <c r="C109" s="78"/>
      <c r="D109" s="79"/>
      <c r="E109" s="80"/>
      <c r="F109" s="81"/>
    </row>
    <row r="110" spans="2:6" ht="13.5" x14ac:dyDescent="0.2">
      <c r="B110" s="77"/>
      <c r="C110" s="78"/>
      <c r="D110" s="79"/>
      <c r="E110" s="80"/>
      <c r="F110" s="81"/>
    </row>
    <row r="111" spans="2:6" ht="13.5" x14ac:dyDescent="0.2">
      <c r="B111" s="77"/>
      <c r="C111" s="78"/>
      <c r="D111" s="79"/>
      <c r="E111" s="80"/>
      <c r="F111" s="81"/>
    </row>
    <row r="112" spans="2:6" ht="13.5" x14ac:dyDescent="0.2">
      <c r="B112" s="77"/>
      <c r="C112" s="78"/>
      <c r="D112" s="79"/>
      <c r="E112" s="80"/>
      <c r="F112" s="81"/>
    </row>
    <row r="113" spans="2:6" ht="13.5" x14ac:dyDescent="0.2">
      <c r="B113" s="77"/>
      <c r="C113" s="78"/>
      <c r="D113" s="79"/>
      <c r="E113" s="80"/>
      <c r="F113" s="81"/>
    </row>
    <row r="114" spans="2:6" ht="13.5" x14ac:dyDescent="0.2">
      <c r="B114" s="77"/>
      <c r="C114" s="78"/>
      <c r="D114" s="79"/>
      <c r="E114" s="80"/>
      <c r="F114" s="81"/>
    </row>
    <row r="115" spans="2:6" ht="13.5" x14ac:dyDescent="0.2">
      <c r="B115" s="77"/>
      <c r="C115" s="78"/>
      <c r="D115" s="79"/>
      <c r="E115" s="80"/>
      <c r="F115" s="81"/>
    </row>
    <row r="116" spans="2:6" ht="13.5" x14ac:dyDescent="0.2">
      <c r="B116" s="77"/>
      <c r="C116" s="78"/>
      <c r="D116" s="79"/>
      <c r="E116" s="80"/>
      <c r="F116" s="81"/>
    </row>
    <row r="117" spans="2:6" ht="13.5" x14ac:dyDescent="0.2">
      <c r="B117" s="77"/>
      <c r="C117" s="78"/>
      <c r="D117" s="79"/>
      <c r="E117" s="80"/>
      <c r="F117" s="81"/>
    </row>
    <row r="118" spans="2:6" ht="13.5" x14ac:dyDescent="0.2">
      <c r="B118" s="77"/>
      <c r="C118" s="78"/>
      <c r="D118" s="79"/>
      <c r="E118" s="80"/>
      <c r="F118" s="81"/>
    </row>
    <row r="119" spans="2:6" ht="13.5" x14ac:dyDescent="0.2">
      <c r="B119" s="77"/>
      <c r="C119" s="78"/>
      <c r="D119" s="79"/>
      <c r="E119" s="80"/>
      <c r="F119" s="81"/>
    </row>
    <row r="120" spans="2:6" ht="13.5" x14ac:dyDescent="0.2">
      <c r="B120" s="77"/>
      <c r="C120" s="78"/>
      <c r="D120" s="79"/>
      <c r="E120" s="80"/>
      <c r="F120" s="81"/>
    </row>
    <row r="121" spans="2:6" ht="13.5" x14ac:dyDescent="0.2">
      <c r="B121" s="77"/>
      <c r="C121" s="78"/>
      <c r="D121" s="79"/>
      <c r="E121" s="80"/>
      <c r="F121" s="81"/>
    </row>
    <row r="122" spans="2:6" ht="13.5" x14ac:dyDescent="0.2">
      <c r="B122" s="77"/>
      <c r="C122" s="78"/>
      <c r="D122" s="79"/>
      <c r="E122" s="80"/>
      <c r="F122" s="81"/>
    </row>
    <row r="123" spans="2:6" ht="13.5" x14ac:dyDescent="0.2">
      <c r="B123" s="77"/>
      <c r="C123" s="78"/>
      <c r="D123" s="79"/>
      <c r="E123" s="80"/>
      <c r="F123" s="81"/>
    </row>
    <row r="124" spans="2:6" ht="13.5" x14ac:dyDescent="0.2">
      <c r="B124" s="77"/>
      <c r="C124" s="78"/>
      <c r="D124" s="79"/>
      <c r="E124" s="80"/>
      <c r="F124" s="81"/>
    </row>
    <row r="125" spans="2:6" ht="13.5" x14ac:dyDescent="0.2">
      <c r="B125" s="77"/>
      <c r="C125" s="78"/>
      <c r="D125" s="79"/>
      <c r="E125" s="80"/>
      <c r="F125" s="81"/>
    </row>
    <row r="126" spans="2:6" ht="13.5" x14ac:dyDescent="0.2">
      <c r="B126" s="77"/>
      <c r="C126" s="78"/>
      <c r="D126" s="79"/>
      <c r="E126" s="80"/>
      <c r="F126" s="81"/>
    </row>
    <row r="127" spans="2:6" ht="13.5" x14ac:dyDescent="0.2">
      <c r="B127" s="77"/>
      <c r="C127" s="78"/>
      <c r="D127" s="79"/>
      <c r="E127" s="80"/>
      <c r="F127" s="81"/>
    </row>
    <row r="128" spans="2:6" ht="13.5" x14ac:dyDescent="0.2">
      <c r="B128" s="77"/>
      <c r="C128" s="78"/>
      <c r="D128" s="79"/>
      <c r="E128" s="80"/>
      <c r="F128" s="81"/>
    </row>
    <row r="129" spans="2:6" ht="13.5" x14ac:dyDescent="0.2">
      <c r="B129" s="77"/>
      <c r="C129" s="78"/>
      <c r="D129" s="79"/>
      <c r="E129" s="80"/>
      <c r="F129" s="81"/>
    </row>
    <row r="130" spans="2:6" ht="13.5" x14ac:dyDescent="0.2">
      <c r="B130" s="77"/>
      <c r="C130" s="78"/>
      <c r="D130" s="79"/>
      <c r="E130" s="80"/>
      <c r="F130" s="81"/>
    </row>
    <row r="131" spans="2:6" ht="13.5" x14ac:dyDescent="0.2">
      <c r="B131" s="77"/>
      <c r="C131" s="78"/>
      <c r="D131" s="79"/>
      <c r="E131" s="80"/>
      <c r="F131" s="81"/>
    </row>
    <row r="132" spans="2:6" ht="13.5" x14ac:dyDescent="0.2">
      <c r="B132" s="77"/>
      <c r="C132" s="78"/>
      <c r="D132" s="79"/>
      <c r="E132" s="80"/>
      <c r="F132" s="81"/>
    </row>
    <row r="133" spans="2:6" ht="13.5" x14ac:dyDescent="0.2">
      <c r="B133" s="77"/>
      <c r="C133" s="78"/>
      <c r="D133" s="79"/>
      <c r="E133" s="80"/>
      <c r="F133" s="81"/>
    </row>
    <row r="134" spans="2:6" ht="13.5" x14ac:dyDescent="0.2">
      <c r="B134" s="77"/>
      <c r="C134" s="78"/>
      <c r="D134" s="79"/>
      <c r="E134" s="80"/>
      <c r="F134" s="81"/>
    </row>
    <row r="135" spans="2:6" ht="13.5" x14ac:dyDescent="0.2">
      <c r="B135" s="77"/>
      <c r="C135" s="78"/>
      <c r="D135" s="79"/>
      <c r="E135" s="80"/>
      <c r="F135" s="81"/>
    </row>
    <row r="136" spans="2:6" ht="13.5" x14ac:dyDescent="0.2">
      <c r="B136" s="77"/>
      <c r="C136" s="78"/>
      <c r="D136" s="79"/>
      <c r="E136" s="80"/>
      <c r="F136" s="81"/>
    </row>
    <row r="137" spans="2:6" ht="13.5" x14ac:dyDescent="0.2">
      <c r="B137" s="77"/>
      <c r="C137" s="78"/>
      <c r="D137" s="79"/>
      <c r="E137" s="80"/>
      <c r="F137" s="81"/>
    </row>
    <row r="138" spans="2:6" ht="13.5" x14ac:dyDescent="0.2">
      <c r="B138" s="77"/>
      <c r="C138" s="78"/>
      <c r="D138" s="79"/>
      <c r="E138" s="80"/>
      <c r="F138" s="81"/>
    </row>
    <row r="139" spans="2:6" ht="13.5" x14ac:dyDescent="0.2">
      <c r="B139" s="77"/>
      <c r="C139" s="78"/>
      <c r="D139" s="79"/>
      <c r="E139" s="80"/>
      <c r="F139" s="81"/>
    </row>
    <row r="140" spans="2:6" ht="13.5" x14ac:dyDescent="0.2">
      <c r="B140" s="77"/>
      <c r="C140" s="78"/>
      <c r="D140" s="79"/>
      <c r="E140" s="80"/>
      <c r="F140" s="81"/>
    </row>
    <row r="141" spans="2:6" ht="13.5" x14ac:dyDescent="0.2">
      <c r="B141" s="77"/>
      <c r="C141" s="78"/>
      <c r="D141" s="79"/>
      <c r="E141" s="80"/>
      <c r="F141" s="81"/>
    </row>
    <row r="142" spans="2:6" ht="13.5" x14ac:dyDescent="0.2">
      <c r="B142" s="77"/>
      <c r="C142" s="78"/>
      <c r="D142" s="79"/>
      <c r="E142" s="80"/>
      <c r="F142" s="81"/>
    </row>
    <row r="143" spans="2:6" ht="13.5" x14ac:dyDescent="0.2">
      <c r="B143" s="77"/>
      <c r="C143" s="78"/>
      <c r="D143" s="79"/>
      <c r="E143" s="80"/>
      <c r="F143" s="81"/>
    </row>
    <row r="144" spans="2:6" ht="13.5" x14ac:dyDescent="0.2">
      <c r="B144" s="77"/>
      <c r="C144" s="78"/>
      <c r="D144" s="79"/>
      <c r="E144" s="80"/>
      <c r="F144" s="81"/>
    </row>
    <row r="145" spans="2:6" ht="13.5" x14ac:dyDescent="0.2">
      <c r="B145" s="77"/>
      <c r="C145" s="78"/>
      <c r="D145" s="79"/>
      <c r="E145" s="80"/>
      <c r="F145" s="81"/>
    </row>
    <row r="146" spans="2:6" ht="13.5" x14ac:dyDescent="0.2">
      <c r="B146" s="77"/>
      <c r="C146" s="78"/>
      <c r="D146" s="79"/>
      <c r="E146" s="80"/>
      <c r="F146" s="81"/>
    </row>
    <row r="147" spans="2:6" ht="13.5" x14ac:dyDescent="0.2">
      <c r="B147" s="77"/>
      <c r="C147" s="78"/>
      <c r="D147" s="79"/>
      <c r="E147" s="80"/>
      <c r="F147" s="81"/>
    </row>
    <row r="148" spans="2:6" ht="13.5" x14ac:dyDescent="0.2">
      <c r="B148" s="77"/>
      <c r="C148" s="78"/>
      <c r="D148" s="79"/>
      <c r="E148" s="80"/>
      <c r="F148" s="81"/>
    </row>
    <row r="149" spans="2:6" ht="13.5" x14ac:dyDescent="0.2">
      <c r="B149" s="77"/>
      <c r="C149" s="78"/>
      <c r="D149" s="79"/>
      <c r="E149" s="80"/>
      <c r="F149" s="81"/>
    </row>
    <row r="150" spans="2:6" ht="13.5" x14ac:dyDescent="0.2">
      <c r="B150" s="77"/>
      <c r="C150" s="78"/>
      <c r="D150" s="79"/>
      <c r="E150" s="80"/>
      <c r="F150" s="81"/>
    </row>
    <row r="151" spans="2:6" ht="13.5" x14ac:dyDescent="0.2">
      <c r="B151" s="77"/>
      <c r="C151" s="78"/>
      <c r="D151" s="79"/>
      <c r="E151" s="80"/>
      <c r="F151" s="81"/>
    </row>
    <row r="152" spans="2:6" ht="13.5" x14ac:dyDescent="0.2">
      <c r="B152" s="77"/>
      <c r="C152" s="78"/>
      <c r="D152" s="79"/>
      <c r="E152" s="80"/>
      <c r="F152" s="81"/>
    </row>
    <row r="153" spans="2:6" ht="13.5" x14ac:dyDescent="0.2">
      <c r="B153" s="77"/>
      <c r="C153" s="78"/>
      <c r="D153" s="79"/>
      <c r="E153" s="80"/>
      <c r="F153" s="81"/>
    </row>
    <row r="154" spans="2:6" ht="13.5" x14ac:dyDescent="0.2">
      <c r="B154" s="77"/>
      <c r="C154" s="78"/>
      <c r="D154" s="79"/>
      <c r="E154" s="80"/>
      <c r="F154" s="81"/>
    </row>
    <row r="155" spans="2:6" ht="13.5" x14ac:dyDescent="0.2">
      <c r="B155" s="77"/>
      <c r="C155" s="78"/>
      <c r="D155" s="79"/>
      <c r="E155" s="80"/>
      <c r="F155" s="81"/>
    </row>
    <row r="156" spans="2:6" ht="13.5" x14ac:dyDescent="0.2">
      <c r="B156" s="77"/>
      <c r="C156" s="78"/>
      <c r="D156" s="79"/>
      <c r="E156" s="80"/>
      <c r="F156" s="81"/>
    </row>
    <row r="157" spans="2:6" ht="13.5" x14ac:dyDescent="0.2">
      <c r="B157" s="77"/>
      <c r="C157" s="78"/>
      <c r="D157" s="79"/>
      <c r="E157" s="80"/>
      <c r="F157" s="81"/>
    </row>
    <row r="158" spans="2:6" ht="13.5" x14ac:dyDescent="0.2">
      <c r="B158" s="77"/>
      <c r="C158" s="78"/>
      <c r="D158" s="79"/>
      <c r="E158" s="80"/>
      <c r="F158" s="81"/>
    </row>
    <row r="159" spans="2:6" ht="13.5" x14ac:dyDescent="0.2">
      <c r="B159" s="77"/>
      <c r="C159" s="78"/>
      <c r="D159" s="79"/>
      <c r="E159" s="80"/>
      <c r="F159" s="81"/>
    </row>
    <row r="160" spans="2:6" ht="13.5" x14ac:dyDescent="0.2">
      <c r="B160" s="77"/>
      <c r="C160" s="78"/>
      <c r="D160" s="79"/>
      <c r="E160" s="80"/>
      <c r="F160" s="81"/>
    </row>
    <row r="161" spans="2:6" ht="13.5" x14ac:dyDescent="0.2">
      <c r="B161" s="77"/>
      <c r="C161" s="78"/>
      <c r="D161" s="79"/>
      <c r="E161" s="80"/>
      <c r="F161" s="81"/>
    </row>
    <row r="162" spans="2:6" ht="13.5" x14ac:dyDescent="0.2">
      <c r="B162" s="77"/>
      <c r="C162" s="78"/>
      <c r="D162" s="79"/>
      <c r="E162" s="80"/>
      <c r="F162" s="81"/>
    </row>
    <row r="163" spans="2:6" ht="13.5" x14ac:dyDescent="0.2">
      <c r="B163" s="77"/>
      <c r="C163" s="78"/>
      <c r="D163" s="79"/>
      <c r="E163" s="80"/>
      <c r="F163" s="81"/>
    </row>
    <row r="164" spans="2:6" ht="13.5" x14ac:dyDescent="0.2">
      <c r="B164" s="77"/>
      <c r="C164" s="78"/>
      <c r="D164" s="79"/>
      <c r="E164" s="80"/>
      <c r="F164" s="81"/>
    </row>
    <row r="165" spans="2:6" ht="13.5" x14ac:dyDescent="0.2">
      <c r="B165" s="77"/>
      <c r="C165" s="78"/>
      <c r="D165" s="79"/>
      <c r="E165" s="80"/>
      <c r="F165" s="81"/>
    </row>
    <row r="166" spans="2:6" ht="13.5" x14ac:dyDescent="0.2">
      <c r="B166" s="77"/>
      <c r="C166" s="78"/>
      <c r="D166" s="79"/>
      <c r="E166" s="80"/>
      <c r="F166" s="81"/>
    </row>
    <row r="167" spans="2:6" ht="13.5" x14ac:dyDescent="0.2">
      <c r="B167" s="77"/>
      <c r="C167" s="78"/>
      <c r="D167" s="79"/>
      <c r="E167" s="80"/>
      <c r="F167" s="81"/>
    </row>
    <row r="168" spans="2:6" ht="13.5" x14ac:dyDescent="0.2">
      <c r="B168" s="77"/>
      <c r="C168" s="78"/>
      <c r="D168" s="79"/>
      <c r="E168" s="80"/>
      <c r="F168" s="81"/>
    </row>
    <row r="169" spans="2:6" ht="13.5" x14ac:dyDescent="0.2">
      <c r="B169" s="77"/>
      <c r="C169" s="78"/>
      <c r="D169" s="79"/>
      <c r="E169" s="80"/>
      <c r="F169" s="81"/>
    </row>
    <row r="170" spans="2:6" ht="13.5" x14ac:dyDescent="0.2">
      <c r="B170" s="77"/>
      <c r="C170" s="78"/>
      <c r="D170" s="79"/>
      <c r="E170" s="80"/>
      <c r="F170" s="81"/>
    </row>
    <row r="171" spans="2:6" ht="13.5" x14ac:dyDescent="0.2">
      <c r="B171" s="77"/>
      <c r="C171" s="78"/>
      <c r="D171" s="79"/>
      <c r="E171" s="80"/>
      <c r="F171" s="81"/>
    </row>
    <row r="172" spans="2:6" ht="13.5" x14ac:dyDescent="0.2">
      <c r="B172" s="77"/>
      <c r="C172" s="78"/>
      <c r="D172" s="79"/>
      <c r="E172" s="80"/>
      <c r="F172" s="81"/>
    </row>
    <row r="173" spans="2:6" ht="13.5" x14ac:dyDescent="0.2">
      <c r="B173" s="77"/>
      <c r="C173" s="78"/>
      <c r="D173" s="79"/>
      <c r="E173" s="80"/>
      <c r="F173" s="81"/>
    </row>
    <row r="174" spans="2:6" ht="13.5" x14ac:dyDescent="0.2">
      <c r="B174" s="77"/>
      <c r="C174" s="78"/>
      <c r="D174" s="79"/>
      <c r="E174" s="80"/>
      <c r="F174" s="81"/>
    </row>
    <row r="175" spans="2:6" ht="13.5" x14ac:dyDescent="0.2">
      <c r="B175" s="77"/>
      <c r="C175" s="78"/>
      <c r="D175" s="79"/>
      <c r="E175" s="80"/>
      <c r="F175" s="81"/>
    </row>
    <row r="176" spans="2:6" ht="13.5" x14ac:dyDescent="0.2">
      <c r="B176" s="77"/>
      <c r="C176" s="78"/>
      <c r="D176" s="79"/>
      <c r="E176" s="80"/>
      <c r="F176" s="81"/>
    </row>
    <row r="177" spans="2:6" ht="13.5" x14ac:dyDescent="0.2">
      <c r="B177" s="77"/>
      <c r="C177" s="78"/>
      <c r="D177" s="79"/>
      <c r="E177" s="80"/>
      <c r="F177" s="81"/>
    </row>
    <row r="178" spans="2:6" ht="13.5" x14ac:dyDescent="0.2">
      <c r="B178" s="77"/>
      <c r="C178" s="78"/>
      <c r="D178" s="79"/>
      <c r="E178" s="80"/>
      <c r="F178" s="81"/>
    </row>
    <row r="179" spans="2:6" ht="13.5" x14ac:dyDescent="0.2">
      <c r="B179" s="77"/>
      <c r="C179" s="78"/>
      <c r="D179" s="79"/>
      <c r="E179" s="80"/>
      <c r="F179" s="81"/>
    </row>
    <row r="180" spans="2:6" ht="13.5" x14ac:dyDescent="0.2">
      <c r="B180" s="77"/>
      <c r="C180" s="78"/>
      <c r="D180" s="79"/>
      <c r="E180" s="80"/>
      <c r="F180" s="81"/>
    </row>
    <row r="181" spans="2:6" ht="13.5" x14ac:dyDescent="0.2">
      <c r="B181" s="77"/>
      <c r="C181" s="78"/>
      <c r="D181" s="79"/>
      <c r="E181" s="80"/>
      <c r="F181" s="81"/>
    </row>
    <row r="182" spans="2:6" ht="13.5" x14ac:dyDescent="0.2">
      <c r="B182" s="77"/>
      <c r="C182" s="78"/>
      <c r="D182" s="79"/>
      <c r="E182" s="80"/>
      <c r="F182" s="81"/>
    </row>
    <row r="183" spans="2:6" ht="13.5" x14ac:dyDescent="0.2">
      <c r="B183" s="77"/>
      <c r="C183" s="78"/>
      <c r="D183" s="79"/>
      <c r="E183" s="80"/>
      <c r="F183" s="81"/>
    </row>
    <row r="184" spans="2:6" ht="13.5" x14ac:dyDescent="0.2">
      <c r="B184" s="77"/>
      <c r="C184" s="78"/>
      <c r="D184" s="79"/>
      <c r="E184" s="80"/>
      <c r="F184" s="81"/>
    </row>
    <row r="185" spans="2:6" ht="13.5" x14ac:dyDescent="0.2">
      <c r="B185" s="77"/>
      <c r="C185" s="78"/>
      <c r="D185" s="79"/>
      <c r="E185" s="80"/>
      <c r="F185" s="81"/>
    </row>
    <row r="186" spans="2:6" ht="13.5" x14ac:dyDescent="0.2">
      <c r="B186" s="77"/>
      <c r="C186" s="78"/>
      <c r="D186" s="79"/>
      <c r="E186" s="80"/>
      <c r="F186" s="81"/>
    </row>
    <row r="187" spans="2:6" ht="13.5" x14ac:dyDescent="0.2">
      <c r="B187" s="77"/>
      <c r="C187" s="78"/>
      <c r="D187" s="79"/>
      <c r="E187" s="80"/>
      <c r="F187" s="81"/>
    </row>
    <row r="188" spans="2:6" ht="13.5" x14ac:dyDescent="0.2">
      <c r="B188" s="77"/>
      <c r="C188" s="78"/>
      <c r="D188" s="79"/>
      <c r="E188" s="80"/>
      <c r="F188" s="81"/>
    </row>
    <row r="189" spans="2:6" ht="13.5" x14ac:dyDescent="0.2">
      <c r="B189" s="77"/>
      <c r="C189" s="78"/>
      <c r="D189" s="79"/>
      <c r="E189" s="80"/>
      <c r="F189" s="81"/>
    </row>
    <row r="190" spans="2:6" ht="13.5" x14ac:dyDescent="0.2">
      <c r="B190" s="77"/>
      <c r="C190" s="78"/>
      <c r="D190" s="79"/>
      <c r="E190" s="80"/>
      <c r="F190" s="81"/>
    </row>
    <row r="191" spans="2:6" ht="13.5" x14ac:dyDescent="0.2">
      <c r="B191" s="77"/>
      <c r="C191" s="78"/>
      <c r="D191" s="79"/>
      <c r="E191" s="80"/>
      <c r="F191" s="81"/>
    </row>
    <row r="192" spans="2:6" ht="13.5" x14ac:dyDescent="0.2">
      <c r="B192" s="77"/>
      <c r="C192" s="78"/>
      <c r="D192" s="79"/>
      <c r="E192" s="80"/>
      <c r="F192" s="81"/>
    </row>
    <row r="193" spans="2:6" ht="13.5" x14ac:dyDescent="0.2">
      <c r="B193" s="77"/>
      <c r="C193" s="78"/>
      <c r="D193" s="79"/>
      <c r="E193" s="80"/>
      <c r="F193" s="81"/>
    </row>
    <row r="194" spans="2:6" ht="13.5" x14ac:dyDescent="0.2">
      <c r="B194" s="77"/>
      <c r="C194" s="78"/>
      <c r="D194" s="79"/>
      <c r="E194" s="80"/>
      <c r="F194" s="81"/>
    </row>
    <row r="195" spans="2:6" ht="13.5" x14ac:dyDescent="0.2">
      <c r="B195" s="77"/>
      <c r="C195" s="78"/>
      <c r="D195" s="79"/>
      <c r="E195" s="80"/>
      <c r="F195" s="81"/>
    </row>
    <row r="196" spans="2:6" ht="13.5" x14ac:dyDescent="0.2">
      <c r="B196" s="77"/>
      <c r="C196" s="78"/>
      <c r="D196" s="79"/>
      <c r="E196" s="80"/>
      <c r="F196" s="81"/>
    </row>
    <row r="197" spans="2:6" ht="13.5" x14ac:dyDescent="0.2">
      <c r="B197" s="77"/>
      <c r="C197" s="78"/>
      <c r="D197" s="79"/>
      <c r="E197" s="80"/>
      <c r="F197" s="81"/>
    </row>
    <row r="198" spans="2:6" ht="13.5" x14ac:dyDescent="0.2">
      <c r="B198" s="77"/>
      <c r="C198" s="78"/>
      <c r="D198" s="79"/>
      <c r="E198" s="80"/>
      <c r="F198" s="81"/>
    </row>
    <row r="199" spans="2:6" ht="14.25" thickBot="1" x14ac:dyDescent="0.25">
      <c r="B199" s="82"/>
      <c r="C199" s="83"/>
      <c r="D199" s="84"/>
      <c r="E199" s="85"/>
      <c r="F199" s="86"/>
    </row>
    <row r="200" spans="2:6" ht="14.25" thickBot="1" x14ac:dyDescent="0.25">
      <c r="B200" s="87" t="s">
        <v>34</v>
      </c>
      <c r="C200" s="88"/>
      <c r="D200" s="88"/>
      <c r="E200" s="89">
        <f>SUM(E6:E199)</f>
        <v>0</v>
      </c>
      <c r="F200" s="90"/>
    </row>
    <row r="201" spans="2:6" ht="13.5" thickTop="1" x14ac:dyDescent="0.2"/>
  </sheetData>
  <dataValidations count="2">
    <dataValidation type="list" allowBlank="1" showInputMessage="1" showErrorMessage="1" sqref="J6" xr:uid="{0554A0E1-65A8-494F-BFEE-55E421BFDA3B}">
      <formula1>"INDIRECT($K$15)"</formula1>
    </dataValidation>
    <dataValidation sqref="E6:E199" xr:uid="{B8FC6A23-5961-4436-98F1-41BEE9E84621}"/>
  </dataValidations>
  <printOptions horizontalCentered="1"/>
  <pageMargins left="0.5" right="0.5" top="0.75" bottom="0.5" header="0.25" footer="0.25"/>
  <pageSetup scale="93" fitToHeight="0" orientation="landscape" errors="blank" r:id="rId1"/>
  <headerFooter scaleWithDoc="0" alignWithMargins="0">
    <oddHeader>&amp;C&amp;"Franklin Gothic Book,Bold"&amp;14&amp;K04+000&amp;F&amp;"Verdana,Bold"&amp;11&amp;K000000
&amp;"Franklin Gothic Book,Bold"&amp;12&amp;A</oddHeader>
    <oddFooter>&amp;C&amp;"Franklin Gothic Book,Regular"&amp;9Page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2026-27</vt:lpstr>
      <vt:lpstr>Expense Log</vt:lpstr>
      <vt:lpstr>'Expense Log'!Print_Titles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Campbell</dc:creator>
  <cp:lastModifiedBy>J.R. Parsons</cp:lastModifiedBy>
  <cp:lastPrinted>2026-07-10T19:16:44Z</cp:lastPrinted>
  <dcterms:created xsi:type="dcterms:W3CDTF">2026-07-10T17:52:06Z</dcterms:created>
  <dcterms:modified xsi:type="dcterms:W3CDTF">2026-07-10T19:16:50Z</dcterms:modified>
</cp:coreProperties>
</file>